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groups\kenkan\home1\H 甲状腺検査\1_総務\19_契約一般\01 甲状腺検査契約関係\41.契約業務関係\00_令和8年度契約\01_甲状腺検査出張検査関係業務委託\02_入札公告\"/>
    </mc:Choice>
  </mc:AlternateContent>
  <xr:revisionPtr revIDLastSave="0" documentId="13_ncr:1_{E5AFDA94-0320-4AFB-945E-95DC42D0556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見積内訳書" sheetId="4" r:id="rId1"/>
    <sheet name="学校" sheetId="6" r:id="rId2"/>
    <sheet name="公共施設等" sheetId="5" r:id="rId3"/>
  </sheets>
  <definedNames>
    <definedName name="_xlnm.Print_Area" localSheetId="0">見積内訳書!$A$1:$F$24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5" l="1"/>
  <c r="J43" i="5" s="1"/>
  <c r="J40" i="5"/>
  <c r="J41" i="5" s="1"/>
  <c r="J39" i="5"/>
  <c r="J37" i="5"/>
  <c r="J38" i="5" s="1"/>
  <c r="J35" i="5"/>
  <c r="J36" i="5" s="1"/>
  <c r="J33" i="5"/>
  <c r="J32" i="5"/>
  <c r="J34" i="5" s="1"/>
  <c r="J30" i="5"/>
  <c r="J29" i="5"/>
  <c r="J31" i="5" s="1"/>
  <c r="J27" i="5"/>
  <c r="J28" i="5" s="1"/>
  <c r="J26" i="5"/>
  <c r="J23" i="5"/>
  <c r="J24" i="5" s="1"/>
  <c r="J22" i="5"/>
  <c r="J19" i="5"/>
  <c r="J18" i="5"/>
  <c r="J20" i="5" s="1"/>
  <c r="J16" i="5"/>
  <c r="J17" i="5" s="1"/>
  <c r="J14" i="5"/>
  <c r="J15" i="5" s="1"/>
  <c r="J10" i="5"/>
  <c r="J9" i="5"/>
  <c r="J11" i="5" s="1"/>
  <c r="J7" i="5"/>
  <c r="J8" i="5" s="1"/>
  <c r="J44" i="6"/>
  <c r="J45" i="6" s="1"/>
  <c r="J42" i="6"/>
  <c r="J41" i="6"/>
  <c r="J43" i="6" s="1"/>
  <c r="J39" i="6"/>
  <c r="J40" i="6" s="1"/>
  <c r="J37" i="6"/>
  <c r="J38" i="6" s="1"/>
  <c r="J35" i="6"/>
  <c r="J36" i="6" s="1"/>
  <c r="J34" i="6"/>
  <c r="J32" i="6"/>
  <c r="J31" i="6"/>
  <c r="J33" i="6" s="1"/>
  <c r="J29" i="6"/>
  <c r="J28" i="6"/>
  <c r="J30" i="6" s="1"/>
  <c r="J26" i="6"/>
  <c r="J25" i="6"/>
  <c r="J27" i="6" s="1"/>
  <c r="J23" i="6"/>
  <c r="J22" i="6"/>
  <c r="J24" i="6" s="1"/>
  <c r="J19" i="6"/>
  <c r="J18" i="6"/>
  <c r="J20" i="6" s="1"/>
  <c r="J16" i="6"/>
  <c r="J17" i="6" s="1"/>
  <c r="J14" i="6"/>
  <c r="J13" i="6"/>
  <c r="J15" i="6" s="1"/>
  <c r="J10" i="6"/>
  <c r="J9" i="6"/>
  <c r="J11" i="6" s="1"/>
  <c r="J7" i="6"/>
  <c r="J8" i="6" s="1"/>
  <c r="J44" i="5" l="1"/>
  <c r="J45" i="5" s="1"/>
  <c r="J47" i="5" s="1"/>
  <c r="J46" i="6"/>
  <c r="J47" i="6" s="1"/>
  <c r="J49" i="6" s="1"/>
</calcChain>
</file>

<file path=xl/sharedStrings.xml><?xml version="1.0" encoding="utf-8"?>
<sst xmlns="http://schemas.openxmlformats.org/spreadsheetml/2006/main" count="186" uniqueCount="123">
  <si>
    <t>見積額</t>
    <rPh sb="0" eb="2">
      <t>ミツモリ</t>
    </rPh>
    <rPh sb="2" eb="3">
      <t>ガク</t>
    </rPh>
    <phoneticPr fontId="2"/>
  </si>
  <si>
    <t>見　積　内　訳　書</t>
    <rPh sb="0" eb="1">
      <t>ミ</t>
    </rPh>
    <rPh sb="2" eb="3">
      <t>セキ</t>
    </rPh>
    <rPh sb="4" eb="5">
      <t>ナイ</t>
    </rPh>
    <rPh sb="6" eb="7">
      <t>ヤク</t>
    </rPh>
    <rPh sb="8" eb="9">
      <t>ショ</t>
    </rPh>
    <phoneticPr fontId="2"/>
  </si>
  <si>
    <t>※　見積内訳書の積算価格（合計）と入札書に記載する入札金額とは一致しなければならない。</t>
    <rPh sb="13" eb="15">
      <t>ゴウケイ</t>
    </rPh>
    <phoneticPr fontId="2"/>
  </si>
  <si>
    <t>単　　位</t>
    <rPh sb="0" eb="1">
      <t>タン</t>
    </rPh>
    <rPh sb="3" eb="4">
      <t>クライ</t>
    </rPh>
    <phoneticPr fontId="2"/>
  </si>
  <si>
    <t>費　　目　　等</t>
    <rPh sb="0" eb="1">
      <t>ヒ</t>
    </rPh>
    <rPh sb="3" eb="4">
      <t>メ</t>
    </rPh>
    <rPh sb="6" eb="7">
      <t>トウ</t>
    </rPh>
    <phoneticPr fontId="2"/>
  </si>
  <si>
    <t>数　量</t>
    <rPh sb="0" eb="1">
      <t>スウ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</si>
  <si>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</si>
  <si>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　額</t>
    <rPh sb="0" eb="1">
      <t>キン</t>
    </rPh>
    <rPh sb="3" eb="4">
      <t>ガク</t>
    </rPh>
    <phoneticPr fontId="2"/>
  </si>
  <si>
    <t>商号又は名称</t>
    <rPh sb="2" eb="3">
      <t>マタ</t>
    </rPh>
    <phoneticPr fontId="2"/>
  </si>
  <si>
    <t>業務内容</t>
    <rPh sb="0" eb="2">
      <t>ギョウム</t>
    </rPh>
    <rPh sb="2" eb="4">
      <t>ナイヨウ</t>
    </rPh>
    <phoneticPr fontId="8"/>
  </si>
  <si>
    <t>作業条件</t>
    <rPh sb="0" eb="2">
      <t>サギョウ</t>
    </rPh>
    <rPh sb="2" eb="4">
      <t>ジョウケン</t>
    </rPh>
    <phoneticPr fontId="8"/>
  </si>
  <si>
    <t>算定基準</t>
    <rPh sb="0" eb="2">
      <t>サンテイ</t>
    </rPh>
    <rPh sb="2" eb="4">
      <t>キジュン</t>
    </rPh>
    <phoneticPr fontId="8"/>
  </si>
  <si>
    <t>積算内訳</t>
    <rPh sb="0" eb="2">
      <t>セキサン</t>
    </rPh>
    <rPh sb="2" eb="4">
      <t>ウチワケ</t>
    </rPh>
    <phoneticPr fontId="8"/>
  </si>
  <si>
    <t>金額（円）</t>
    <rPh sb="0" eb="1">
      <t>キン</t>
    </rPh>
    <rPh sb="1" eb="2">
      <t>ガク</t>
    </rPh>
    <rPh sb="3" eb="4">
      <t>エン</t>
    </rPh>
    <phoneticPr fontId="8"/>
  </si>
  <si>
    <t>数量</t>
    <rPh sb="0" eb="2">
      <t>スウリョウ</t>
    </rPh>
    <phoneticPr fontId="8"/>
  </si>
  <si>
    <t>単価（円）</t>
    <rPh sb="0" eb="2">
      <t>タンカ</t>
    </rPh>
    <rPh sb="3" eb="4">
      <t>エン</t>
    </rPh>
    <phoneticPr fontId="8"/>
  </si>
  <si>
    <t>時間</t>
    <rPh sb="0" eb="2">
      <t>ジカン</t>
    </rPh>
    <phoneticPr fontId="8"/>
  </si>
  <si>
    <t>日数</t>
    <rPh sb="0" eb="2">
      <t>ニッスウ</t>
    </rPh>
    <phoneticPr fontId="8"/>
  </si>
  <si>
    <t>ヶ所数</t>
    <rPh sb="1" eb="2">
      <t>ショ</t>
    </rPh>
    <rPh sb="2" eb="3">
      <t>スウ</t>
    </rPh>
    <phoneticPr fontId="8"/>
  </si>
  <si>
    <t>小　計</t>
    <rPh sb="0" eb="1">
      <t>ショウ</t>
    </rPh>
    <rPh sb="2" eb="3">
      <t>ケイ</t>
    </rPh>
    <phoneticPr fontId="8"/>
  </si>
  <si>
    <t>２　人員搬送等業務</t>
    <rPh sb="2" eb="4">
      <t>ジンイン</t>
    </rPh>
    <rPh sb="4" eb="6">
      <t>ハンソウ</t>
    </rPh>
    <rPh sb="6" eb="7">
      <t>トウ</t>
    </rPh>
    <rPh sb="7" eb="9">
      <t>ギョウム</t>
    </rPh>
    <phoneticPr fontId="8"/>
  </si>
  <si>
    <t>３　健診車保管・管理運営業務</t>
    <rPh sb="2" eb="4">
      <t>ケンシン</t>
    </rPh>
    <rPh sb="4" eb="5">
      <t>クルマ</t>
    </rPh>
    <rPh sb="5" eb="7">
      <t>ホカン</t>
    </rPh>
    <rPh sb="8" eb="10">
      <t>カンリ</t>
    </rPh>
    <rPh sb="10" eb="12">
      <t>ウンエイ</t>
    </rPh>
    <rPh sb="12" eb="14">
      <t>ギョウム</t>
    </rPh>
    <phoneticPr fontId="8"/>
  </si>
  <si>
    <t>（１）保管業務</t>
    <rPh sb="3" eb="5">
      <t>ホカン</t>
    </rPh>
    <rPh sb="5" eb="7">
      <t>ギョウム</t>
    </rPh>
    <phoneticPr fontId="8"/>
  </si>
  <si>
    <t>1式4台12月</t>
    <rPh sb="1" eb="2">
      <t>シキ</t>
    </rPh>
    <rPh sb="3" eb="4">
      <t>ダイ</t>
    </rPh>
    <rPh sb="6" eb="7">
      <t>ツキ</t>
    </rPh>
    <phoneticPr fontId="8"/>
  </si>
  <si>
    <t>車両代4台×12月</t>
    <rPh sb="0" eb="2">
      <t>シャリョウ</t>
    </rPh>
    <rPh sb="2" eb="3">
      <t>ダイ</t>
    </rPh>
    <rPh sb="4" eb="5">
      <t>ダイ</t>
    </rPh>
    <rPh sb="8" eb="9">
      <t>ツキ</t>
    </rPh>
    <phoneticPr fontId="8"/>
  </si>
  <si>
    <t>（２）管理運営業務</t>
    <rPh sb="3" eb="5">
      <t>カンリ</t>
    </rPh>
    <rPh sb="5" eb="7">
      <t>ウンエイ</t>
    </rPh>
    <rPh sb="7" eb="9">
      <t>ギョウム</t>
    </rPh>
    <phoneticPr fontId="8"/>
  </si>
  <si>
    <t>４　検査会場等管理運営業務</t>
    <rPh sb="2" eb="4">
      <t>ケンサ</t>
    </rPh>
    <rPh sb="4" eb="6">
      <t>カイジョウ</t>
    </rPh>
    <rPh sb="6" eb="7">
      <t>トウ</t>
    </rPh>
    <rPh sb="7" eb="9">
      <t>カンリ</t>
    </rPh>
    <rPh sb="9" eb="11">
      <t>ウンエイ</t>
    </rPh>
    <rPh sb="11" eb="13">
      <t>ギョウム</t>
    </rPh>
    <phoneticPr fontId="8"/>
  </si>
  <si>
    <t>５　受付業務</t>
    <rPh sb="2" eb="4">
      <t>ウケツケ</t>
    </rPh>
    <rPh sb="4" eb="6">
      <t>ギョウム</t>
    </rPh>
    <phoneticPr fontId="8"/>
  </si>
  <si>
    <t>1カ所2人、6時間従事、50ヶ所</t>
    <rPh sb="2" eb="3">
      <t>ショ</t>
    </rPh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</si>
  <si>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主任級1人×6時間×50ヶ所</t>
    <rPh sb="0" eb="2">
      <t>シュニン</t>
    </rPh>
    <rPh sb="2" eb="3">
      <t>キュウ</t>
    </rPh>
    <rPh sb="4" eb="5">
      <t>ニン</t>
    </rPh>
    <rPh sb="7" eb="9">
      <t>ジカン</t>
    </rPh>
    <rPh sb="13" eb="14">
      <t>ショ</t>
    </rPh>
    <phoneticPr fontId="8"/>
  </si>
  <si>
    <t>係員級1人×6時間×50ヶ所</t>
    <rPh sb="0" eb="2">
      <t>カカリイン</t>
    </rPh>
    <rPh sb="2" eb="3">
      <t>キュウ</t>
    </rPh>
    <rPh sb="4" eb="5">
      <t>ニン</t>
    </rPh>
    <rPh sb="7" eb="9">
      <t>ジカン</t>
    </rPh>
    <rPh sb="13" eb="14">
      <t>ショ</t>
    </rPh>
    <phoneticPr fontId="8"/>
  </si>
  <si>
    <t>６　検査等準備・検査機器等撤収業務</t>
    <rPh sb="2" eb="4">
      <t>ケンサ</t>
    </rPh>
    <rPh sb="4" eb="5">
      <t>トウ</t>
    </rPh>
    <rPh sb="5" eb="7">
      <t>ジュンビ</t>
    </rPh>
    <rPh sb="8" eb="10">
      <t>ケンサ</t>
    </rPh>
    <rPh sb="10" eb="12">
      <t>キキ</t>
    </rPh>
    <rPh sb="12" eb="13">
      <t>トウ</t>
    </rPh>
    <rPh sb="13" eb="15">
      <t>テッシュウ</t>
    </rPh>
    <rPh sb="15" eb="17">
      <t>ギョウム</t>
    </rPh>
    <phoneticPr fontId="8"/>
  </si>
  <si>
    <t>兼務表で案分</t>
    <rPh sb="0" eb="2">
      <t>ケンム</t>
    </rPh>
    <rPh sb="2" eb="3">
      <t>ヒョウ</t>
    </rPh>
    <rPh sb="4" eb="6">
      <t>アンブン</t>
    </rPh>
    <phoneticPr fontId="8"/>
  </si>
  <si>
    <t>算定なし</t>
    <rPh sb="0" eb="2">
      <t>サンテイ</t>
    </rPh>
    <phoneticPr fontId="8"/>
  </si>
  <si>
    <t>７　検査誘導・説明業務</t>
    <rPh sb="2" eb="4">
      <t>ケンサ</t>
    </rPh>
    <rPh sb="4" eb="6">
      <t>ユウドウ</t>
    </rPh>
    <rPh sb="7" eb="9">
      <t>セツメイ</t>
    </rPh>
    <rPh sb="9" eb="11">
      <t>ギョウム</t>
    </rPh>
    <phoneticPr fontId="8"/>
  </si>
  <si>
    <t>８　検査同意確認書兼問診票・検査レポート確認業務</t>
    <rPh sb="2" eb="4">
      <t>ケンサ</t>
    </rPh>
    <rPh sb="4" eb="6">
      <t>ドウイ</t>
    </rPh>
    <rPh sb="6" eb="9">
      <t>カクニンショ</t>
    </rPh>
    <rPh sb="9" eb="10">
      <t>ケン</t>
    </rPh>
    <rPh sb="10" eb="13">
      <t>モンシンヒョウ</t>
    </rPh>
    <rPh sb="14" eb="16">
      <t>ケンサ</t>
    </rPh>
    <rPh sb="20" eb="22">
      <t>カクニン</t>
    </rPh>
    <rPh sb="22" eb="24">
      <t>ギョウム</t>
    </rPh>
    <phoneticPr fontId="8"/>
  </si>
  <si>
    <t>９　介助業務</t>
    <rPh sb="2" eb="4">
      <t>カイジョ</t>
    </rPh>
    <rPh sb="4" eb="6">
      <t>ギョウム</t>
    </rPh>
    <phoneticPr fontId="8"/>
  </si>
  <si>
    <t>１１　学校訪問業務</t>
    <rPh sb="3" eb="5">
      <t>ガッコウ</t>
    </rPh>
    <rPh sb="5" eb="7">
      <t>ホウモン</t>
    </rPh>
    <rPh sb="7" eb="9">
      <t>ギョウム</t>
    </rPh>
    <phoneticPr fontId="8"/>
  </si>
  <si>
    <t>１２　業務調整・管理運営業務</t>
    <rPh sb="3" eb="5">
      <t>ギョウム</t>
    </rPh>
    <rPh sb="5" eb="7">
      <t>チョウセイ</t>
    </rPh>
    <rPh sb="8" eb="10">
      <t>カンリ</t>
    </rPh>
    <rPh sb="10" eb="12">
      <t>ウンエイ</t>
    </rPh>
    <rPh sb="12" eb="14">
      <t>ギョウム</t>
    </rPh>
    <phoneticPr fontId="8"/>
  </si>
  <si>
    <t>１３　甲状腺超音波検査業務</t>
    <rPh sb="3" eb="6">
      <t>コウジョウセン</t>
    </rPh>
    <rPh sb="6" eb="9">
      <t>チョウオンパ</t>
    </rPh>
    <rPh sb="9" eb="11">
      <t>ケンサ</t>
    </rPh>
    <rPh sb="11" eb="13">
      <t>ギョウム</t>
    </rPh>
    <phoneticPr fontId="8"/>
  </si>
  <si>
    <t>上記の旅費</t>
    <rPh sb="0" eb="2">
      <t>ジョウキ</t>
    </rPh>
    <rPh sb="3" eb="5">
      <t>リョヒ</t>
    </rPh>
    <phoneticPr fontId="8"/>
  </si>
  <si>
    <t>日帰り又は1泊2日</t>
    <rPh sb="0" eb="2">
      <t>ヒガエ</t>
    </rPh>
    <rPh sb="3" eb="4">
      <t>マタ</t>
    </rPh>
    <rPh sb="6" eb="7">
      <t>ハク</t>
    </rPh>
    <rPh sb="8" eb="9">
      <t>ニチ</t>
    </rPh>
    <phoneticPr fontId="8"/>
  </si>
  <si>
    <t>1泊2日 15人×5日</t>
    <rPh sb="1" eb="2">
      <t>ハク</t>
    </rPh>
    <rPh sb="3" eb="4">
      <t>ニチ</t>
    </rPh>
    <rPh sb="7" eb="8">
      <t>ニン</t>
    </rPh>
    <rPh sb="10" eb="11">
      <t>ニチ</t>
    </rPh>
    <phoneticPr fontId="8"/>
  </si>
  <si>
    <t>上記の車両費</t>
    <rPh sb="0" eb="2">
      <t>ジョウキ</t>
    </rPh>
    <rPh sb="3" eb="5">
      <t>シャリョウ</t>
    </rPh>
    <rPh sb="5" eb="6">
      <t>ヒ</t>
    </rPh>
    <phoneticPr fontId="8"/>
  </si>
  <si>
    <t>計</t>
    <rPh sb="0" eb="1">
      <t>ケイ</t>
    </rPh>
    <phoneticPr fontId="8"/>
  </si>
  <si>
    <t>諸経費</t>
    <rPh sb="0" eb="3">
      <t>ショケイヒ</t>
    </rPh>
    <phoneticPr fontId="8"/>
  </si>
  <si>
    <t>計×15％</t>
    <rPh sb="0" eb="1">
      <t>ケイ</t>
    </rPh>
    <phoneticPr fontId="8"/>
  </si>
  <si>
    <t>合　計</t>
    <rPh sb="0" eb="1">
      <t>ゴウ</t>
    </rPh>
    <rPh sb="2" eb="3">
      <t>ケイ</t>
    </rPh>
    <phoneticPr fontId="8"/>
  </si>
  <si>
    <t>週・月数</t>
    <rPh sb="0" eb="1">
      <t>シュウ</t>
    </rPh>
    <rPh sb="2" eb="3">
      <t>ツキ</t>
    </rPh>
    <rPh sb="3" eb="4">
      <t>スウ</t>
    </rPh>
    <phoneticPr fontId="8"/>
  </si>
  <si>
    <t>公共施設等としては算定なし。</t>
    <rPh sb="0" eb="2">
      <t>コウキョウ</t>
    </rPh>
    <rPh sb="2" eb="4">
      <t>シセツ</t>
    </rPh>
    <rPh sb="4" eb="5">
      <t>トウ</t>
    </rPh>
    <rPh sb="9" eb="11">
      <t>サンテイ</t>
    </rPh>
    <phoneticPr fontId="8"/>
  </si>
  <si>
    <t>大型免許1日1人、12時間従事、2日</t>
    <rPh sb="0" eb="4">
      <t>オオガタメンキョ</t>
    </rPh>
    <rPh sb="5" eb="6">
      <t>ニチ</t>
    </rPh>
    <rPh sb="7" eb="8">
      <t>ニン</t>
    </rPh>
    <rPh sb="11" eb="13">
      <t>ジカン</t>
    </rPh>
    <rPh sb="13" eb="15">
      <t>ジュウジ</t>
    </rPh>
    <rPh sb="17" eb="18">
      <t>ニチ</t>
    </rPh>
    <phoneticPr fontId="8"/>
  </si>
  <si>
    <t>係員級1人×12時間×2日</t>
    <rPh sb="0" eb="2">
      <t>カカリイン</t>
    </rPh>
    <rPh sb="2" eb="3">
      <t>キュウ</t>
    </rPh>
    <rPh sb="4" eb="5">
      <t>ニン</t>
    </rPh>
    <rPh sb="8" eb="10">
      <t>ジカン</t>
    </rPh>
    <rPh sb="12" eb="13">
      <t>ニチ</t>
    </rPh>
    <phoneticPr fontId="8"/>
  </si>
  <si>
    <t>６　検査準備・検査機器等撤収業務</t>
    <rPh sb="2" eb="4">
      <t>ケンサ</t>
    </rPh>
    <rPh sb="4" eb="6">
      <t>ジュンビ</t>
    </rPh>
    <rPh sb="7" eb="9">
      <t>ケンサ</t>
    </rPh>
    <rPh sb="9" eb="11">
      <t>キキ</t>
    </rPh>
    <rPh sb="11" eb="12">
      <t>トウ</t>
    </rPh>
    <rPh sb="12" eb="14">
      <t>テッシュウ</t>
    </rPh>
    <rPh sb="14" eb="16">
      <t>ギョウム</t>
    </rPh>
    <phoneticPr fontId="8"/>
  </si>
  <si>
    <t>１１　検査会場事前確認業務</t>
    <rPh sb="3" eb="5">
      <t>ケンサ</t>
    </rPh>
    <rPh sb="5" eb="7">
      <t>カイジョウ</t>
    </rPh>
    <rPh sb="7" eb="9">
      <t>ジゼン</t>
    </rPh>
    <rPh sb="9" eb="11">
      <t>カクニン</t>
    </rPh>
    <rPh sb="11" eb="13">
      <t>ギョウム</t>
    </rPh>
    <phoneticPr fontId="8"/>
  </si>
  <si>
    <t>1日2人、8時間従事、週3回、10週</t>
    <rPh sb="1" eb="2">
      <t>ニチ</t>
    </rPh>
    <rPh sb="3" eb="4">
      <t>ニン</t>
    </rPh>
    <rPh sb="6" eb="8">
      <t>ジカン</t>
    </rPh>
    <rPh sb="8" eb="10">
      <t>ジュウジ</t>
    </rPh>
    <rPh sb="11" eb="12">
      <t>シュウ</t>
    </rPh>
    <rPh sb="13" eb="14">
      <t>カイ</t>
    </rPh>
    <rPh sb="17" eb="18">
      <t>シュウ</t>
    </rPh>
    <phoneticPr fontId="8"/>
  </si>
  <si>
    <t>課長級2人×8時間×3回×10週</t>
    <rPh sb="0" eb="3">
      <t>カチョウキュウ</t>
    </rPh>
    <rPh sb="4" eb="5">
      <t>ニン</t>
    </rPh>
    <rPh sb="7" eb="9">
      <t>ジカン</t>
    </rPh>
    <rPh sb="11" eb="12">
      <t>カイ</t>
    </rPh>
    <rPh sb="15" eb="16">
      <t>シュウ</t>
    </rPh>
    <phoneticPr fontId="8"/>
  </si>
  <si>
    <t>1泊2日15人×3日</t>
    <rPh sb="1" eb="2">
      <t>ハク</t>
    </rPh>
    <rPh sb="3" eb="4">
      <t>ニチ</t>
    </rPh>
    <rPh sb="6" eb="7">
      <t>ニン</t>
    </rPh>
    <rPh sb="9" eb="10">
      <t>ニチ</t>
    </rPh>
    <phoneticPr fontId="8"/>
  </si>
  <si>
    <t>1台12月</t>
    <rPh sb="1" eb="2">
      <t>ダイ</t>
    </rPh>
    <rPh sb="4" eb="5">
      <t>ツキ</t>
    </rPh>
    <phoneticPr fontId="8"/>
  </si>
  <si>
    <t>1台×12月</t>
    <rPh sb="1" eb="2">
      <t>ダイ</t>
    </rPh>
    <rPh sb="5" eb="6">
      <t>ツキ</t>
    </rPh>
    <phoneticPr fontId="8"/>
  </si>
  <si>
    <t>県民健康調査における甲状腺検査出張検査関係業務委託</t>
    <rPh sb="0" eb="6">
      <t>ケンミンケンコウチョウサ</t>
    </rPh>
    <rPh sb="10" eb="15">
      <t>コウジョウセンケンサ</t>
    </rPh>
    <rPh sb="15" eb="21">
      <t>シュッチョウケンサカンケイ</t>
    </rPh>
    <rPh sb="21" eb="25">
      <t>ギョウムイタク</t>
    </rPh>
    <phoneticPr fontId="2"/>
  </si>
  <si>
    <t>一式</t>
    <rPh sb="0" eb="2">
      <t>イッシキ</t>
    </rPh>
    <phoneticPr fontId="2"/>
  </si>
  <si>
    <t>件　　　　　　名</t>
    <phoneticPr fontId="2"/>
  </si>
  <si>
    <t>　県民健康調査における甲状腺検査出張検査関係業務委託</t>
    <rPh sb="1" eb="7">
      <t>ケンミンケンコウチョウサ</t>
    </rPh>
    <rPh sb="11" eb="16">
      <t>コウジョウセンケンサ</t>
    </rPh>
    <rPh sb="16" eb="22">
      <t>シュッチョウケンサカンケイ</t>
    </rPh>
    <rPh sb="22" eb="26">
      <t>ギョウムイタク</t>
    </rPh>
    <phoneticPr fontId="2"/>
  </si>
  <si>
    <t>（別紙見積内訳書のとおり）</t>
    <rPh sb="1" eb="3">
      <t>ベッシ</t>
    </rPh>
    <rPh sb="3" eb="8">
      <t>ミツモリウチワケショ</t>
    </rPh>
    <phoneticPr fontId="2"/>
  </si>
  <si>
    <t>二種免許1日3台、12時間従事、160日</t>
    <rPh sb="0" eb="4">
      <t>ニシュメンキョ</t>
    </rPh>
    <rPh sb="5" eb="6">
      <t>ニチ</t>
    </rPh>
    <rPh sb="7" eb="8">
      <t>ダイ</t>
    </rPh>
    <rPh sb="11" eb="13">
      <t>ジカン</t>
    </rPh>
    <rPh sb="13" eb="15">
      <t>ジュウジ</t>
    </rPh>
    <rPh sb="19" eb="20">
      <t>ニチ</t>
    </rPh>
    <phoneticPr fontId="8"/>
  </si>
  <si>
    <t>係員級3人×12時間×160日</t>
    <rPh sb="0" eb="2">
      <t>カカリイン</t>
    </rPh>
    <rPh sb="2" eb="3">
      <t>キュウ</t>
    </rPh>
    <rPh sb="4" eb="5">
      <t>ニン</t>
    </rPh>
    <rPh sb="8" eb="10">
      <t>ジカン</t>
    </rPh>
    <rPh sb="14" eb="15">
      <t>ニチ</t>
    </rPh>
    <phoneticPr fontId="8"/>
  </si>
  <si>
    <t>車両代3台×160日</t>
    <rPh sb="0" eb="2">
      <t>シャリョウ</t>
    </rPh>
    <rPh sb="2" eb="3">
      <t>ダイ</t>
    </rPh>
    <rPh sb="4" eb="5">
      <t>ダイ</t>
    </rPh>
    <rPh sb="9" eb="10">
      <t>ニチ</t>
    </rPh>
    <phoneticPr fontId="8"/>
  </si>
  <si>
    <t>1カ所1人、11時間従事、170ヶ所</t>
    <rPh sb="2" eb="3">
      <t>ショ</t>
    </rPh>
    <rPh sb="4" eb="5">
      <t>ニン</t>
    </rPh>
    <rPh sb="8" eb="10">
      <t>ジカン</t>
    </rPh>
    <rPh sb="10" eb="12">
      <t>ジュウジ</t>
    </rPh>
    <rPh sb="17" eb="18">
      <t>ショ</t>
    </rPh>
    <phoneticPr fontId="8"/>
  </si>
  <si>
    <t>係長級1人×11時間×170ヶ所</t>
    <rPh sb="0" eb="3">
      <t>カカリチョウキュウ</t>
    </rPh>
    <rPh sb="4" eb="5">
      <t>ニン</t>
    </rPh>
    <rPh sb="8" eb="10">
      <t>ジカン</t>
    </rPh>
    <rPh sb="15" eb="16">
      <t>ショ</t>
    </rPh>
    <phoneticPr fontId="8"/>
  </si>
  <si>
    <t>1カ所4人、7時間従事、170ヶ所</t>
    <rPh sb="2" eb="3">
      <t>ショ</t>
    </rPh>
    <rPh sb="4" eb="5">
      <t>ニン</t>
    </rPh>
    <rPh sb="7" eb="9">
      <t>ジカン</t>
    </rPh>
    <rPh sb="9" eb="11">
      <t>ジュウジ</t>
    </rPh>
    <rPh sb="16" eb="17">
      <t>ショ</t>
    </rPh>
    <phoneticPr fontId="8"/>
  </si>
  <si>
    <t>主任級1人×7時間×170ヶ所</t>
    <rPh sb="0" eb="2">
      <t>シュニン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</si>
  <si>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係員級3人×7時間×170ヶ所</t>
    <rPh sb="0" eb="2">
      <t>カカリイン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</si>
  <si>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1カ所2人、3時間従事、170ヶ所</t>
    <rPh sb="2" eb="3">
      <t>ショ</t>
    </rPh>
    <rPh sb="4" eb="5">
      <t>ニン</t>
    </rPh>
    <rPh sb="7" eb="9">
      <t>ジカン</t>
    </rPh>
    <rPh sb="9" eb="11">
      <t>ジュウジ</t>
    </rPh>
    <rPh sb="16" eb="17">
      <t>ショ</t>
    </rPh>
    <phoneticPr fontId="8"/>
  </si>
  <si>
    <t>主任級1人×3時間×170ヶ所</t>
    <rPh sb="0" eb="2">
      <t>シュニン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</si>
  <si>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係員級1人×3時間×170ヶ所</t>
    <rPh sb="0" eb="2">
      <t>カカリイン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</si>
  <si>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係長級2人×7時間×160日</t>
    <rPh sb="0" eb="3">
      <t>カカリチョウキュウ</t>
    </rPh>
    <rPh sb="4" eb="5">
      <t>ニン</t>
    </rPh>
    <rPh sb="7" eb="9">
      <t>ジカン</t>
    </rPh>
    <rPh sb="13" eb="14">
      <t>ニチ</t>
    </rPh>
    <phoneticPr fontId="8"/>
  </si>
  <si>
    <t>1カ所2人、5時間従事、170ヶ所</t>
    <rPh sb="2" eb="3">
      <t>ショ</t>
    </rPh>
    <rPh sb="4" eb="5">
      <t>ニン</t>
    </rPh>
    <rPh sb="7" eb="9">
      <t>ジカン</t>
    </rPh>
    <rPh sb="9" eb="11">
      <t>ジュウジ</t>
    </rPh>
    <rPh sb="16" eb="17">
      <t>ショ</t>
    </rPh>
    <phoneticPr fontId="8"/>
  </si>
  <si>
    <t>主任級1人×5時間×170ヶ所</t>
    <rPh sb="0" eb="2">
      <t>シュニン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</si>
  <si>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係員級1人×5時間×170ヶ所</t>
    <rPh sb="0" eb="2">
      <t>カカリイン</t>
    </rPh>
    <rPh sb="2" eb="3">
      <t>キュウ</t>
    </rPh>
    <rPh sb="4" eb="5">
      <t>ニン</t>
    </rPh>
    <rPh sb="7" eb="9">
      <t>ジカン</t>
    </rPh>
    <rPh sb="14" eb="15">
      <t>ショ</t>
    </rPh>
    <phoneticPr fontId="8"/>
  </si>
  <si>
    <t>1日1人、8時間従事、160日</t>
    <rPh sb="1" eb="2">
      <t>ニチ</t>
    </rPh>
    <rPh sb="3" eb="4">
      <t>ニン</t>
    </rPh>
    <rPh sb="6" eb="8">
      <t>ジカン</t>
    </rPh>
    <rPh sb="8" eb="10">
      <t>ジュウジ</t>
    </rPh>
    <rPh sb="14" eb="15">
      <t>ニチ</t>
    </rPh>
    <phoneticPr fontId="8"/>
  </si>
  <si>
    <t>係長級1人×8時間×160日</t>
    <rPh sb="0" eb="3">
      <t>カカリチョウキュウ</t>
    </rPh>
    <rPh sb="4" eb="5">
      <t>ニン</t>
    </rPh>
    <rPh sb="7" eb="9">
      <t>ジカン</t>
    </rPh>
    <rPh sb="13" eb="14">
      <t>ニチ</t>
    </rPh>
    <phoneticPr fontId="8"/>
  </si>
  <si>
    <t>車両代1台×160日</t>
    <rPh sb="0" eb="2">
      <t>シャリョウ</t>
    </rPh>
    <rPh sb="2" eb="3">
      <t>ダイ</t>
    </rPh>
    <rPh sb="4" eb="5">
      <t>ダイ</t>
    </rPh>
    <rPh sb="9" eb="10">
      <t>ニチ</t>
    </rPh>
    <phoneticPr fontId="8"/>
  </si>
  <si>
    <t>1日1人、11時間従事、160日</t>
    <rPh sb="1" eb="2">
      <t>ニチ</t>
    </rPh>
    <rPh sb="3" eb="4">
      <t>ニン</t>
    </rPh>
    <rPh sb="7" eb="9">
      <t>ジカン</t>
    </rPh>
    <rPh sb="9" eb="11">
      <t>ジュウジ</t>
    </rPh>
    <rPh sb="15" eb="16">
      <t>ニチ</t>
    </rPh>
    <phoneticPr fontId="8"/>
  </si>
  <si>
    <t>課長級1人×11時間×160日</t>
    <rPh sb="0" eb="3">
      <t>カチョウキュウ</t>
    </rPh>
    <rPh sb="4" eb="5">
      <t>ニン</t>
    </rPh>
    <rPh sb="8" eb="10">
      <t>ジカン</t>
    </rPh>
    <rPh sb="14" eb="15">
      <t>ニチ</t>
    </rPh>
    <phoneticPr fontId="8"/>
  </si>
  <si>
    <t>1日2人、6時間従事、週3回、28週</t>
    <rPh sb="1" eb="2">
      <t>ニチ</t>
    </rPh>
    <rPh sb="3" eb="4">
      <t>ニン</t>
    </rPh>
    <rPh sb="6" eb="8">
      <t>ジカン</t>
    </rPh>
    <rPh sb="8" eb="10">
      <t>ジュウジ</t>
    </rPh>
    <rPh sb="11" eb="12">
      <t>シュウ</t>
    </rPh>
    <rPh sb="13" eb="14">
      <t>カイ</t>
    </rPh>
    <rPh sb="17" eb="18">
      <t>シュウ</t>
    </rPh>
    <phoneticPr fontId="8"/>
  </si>
  <si>
    <t>課長級2人×6時間×3回×28週</t>
    <rPh sb="0" eb="3">
      <t>カチョウキュウ</t>
    </rPh>
    <rPh sb="4" eb="5">
      <t>ニン</t>
    </rPh>
    <rPh sb="7" eb="9">
      <t>ジカン</t>
    </rPh>
    <rPh sb="11" eb="12">
      <t>カイ</t>
    </rPh>
    <rPh sb="15" eb="16">
      <t>シュウ</t>
    </rPh>
    <phoneticPr fontId="8"/>
  </si>
  <si>
    <t>6台12月</t>
    <rPh sb="1" eb="2">
      <t>ダイ</t>
    </rPh>
    <rPh sb="4" eb="5">
      <t>ツキ</t>
    </rPh>
    <phoneticPr fontId="8"/>
  </si>
  <si>
    <t>6台×12月</t>
    <rPh sb="1" eb="2">
      <t>ダイ</t>
    </rPh>
    <rPh sb="5" eb="6">
      <t>ツキ</t>
    </rPh>
    <phoneticPr fontId="8"/>
  </si>
  <si>
    <t>１　検査会場等設営・撤収業務</t>
    <rPh sb="2" eb="4">
      <t>ケンサ</t>
    </rPh>
    <rPh sb="4" eb="6">
      <t>カイジョウ</t>
    </rPh>
    <rPh sb="6" eb="7">
      <t>トウ</t>
    </rPh>
    <rPh sb="7" eb="9">
      <t>セツエイ</t>
    </rPh>
    <rPh sb="10" eb="12">
      <t>テッシュウ</t>
    </rPh>
    <rPh sb="12" eb="14">
      <t>ギョウム</t>
    </rPh>
    <phoneticPr fontId="8"/>
  </si>
  <si>
    <t>117ヶ所</t>
    <rPh sb="4" eb="5">
      <t>ショ</t>
    </rPh>
    <phoneticPr fontId="8"/>
  </si>
  <si>
    <t>大型免許1日1人、12時間従事、53ヶ所</t>
    <rPh sb="0" eb="4">
      <t>オオガタメンキョ</t>
    </rPh>
    <rPh sb="5" eb="6">
      <t>ニチ</t>
    </rPh>
    <rPh sb="7" eb="8">
      <t>ニン</t>
    </rPh>
    <rPh sb="11" eb="13">
      <t>ジカン</t>
    </rPh>
    <rPh sb="13" eb="15">
      <t>ジュウジ</t>
    </rPh>
    <rPh sb="19" eb="20">
      <t>ショ</t>
    </rPh>
    <phoneticPr fontId="8"/>
  </si>
  <si>
    <t>係員級1人×12時間×53ヶ所</t>
    <rPh sb="0" eb="2">
      <t>カカリイン</t>
    </rPh>
    <rPh sb="2" eb="3">
      <t>キュウ</t>
    </rPh>
    <rPh sb="4" eb="5">
      <t>ニン</t>
    </rPh>
    <rPh sb="8" eb="10">
      <t>ジカン</t>
    </rPh>
    <rPh sb="14" eb="15">
      <t>ショ</t>
    </rPh>
    <phoneticPr fontId="8"/>
  </si>
  <si>
    <t>1日5人、7時間従事、160日</t>
    <rPh sb="1" eb="2">
      <t>ニチ</t>
    </rPh>
    <rPh sb="3" eb="4">
      <t>ニン</t>
    </rPh>
    <rPh sb="6" eb="8">
      <t>ジカン</t>
    </rPh>
    <rPh sb="8" eb="10">
      <t>ジュウジ</t>
    </rPh>
    <rPh sb="14" eb="15">
      <t>ニチ</t>
    </rPh>
    <phoneticPr fontId="8"/>
  </si>
  <si>
    <t>主任級3人×7時間×160日</t>
    <rPh sb="0" eb="2">
      <t>シュニン</t>
    </rPh>
    <rPh sb="2" eb="3">
      <t>キュウ</t>
    </rPh>
    <rPh sb="4" eb="5">
      <t>ニン</t>
    </rPh>
    <rPh sb="7" eb="9">
      <t>ジカン</t>
    </rPh>
    <rPh sb="13" eb="14">
      <t>ニチ</t>
    </rPh>
    <phoneticPr fontId="8"/>
  </si>
  <si>
    <t>１０　物品管理、検査機器等管理・運搬業務</t>
    <rPh sb="8" eb="10">
      <t>ケンサ</t>
    </rPh>
    <rPh sb="10" eb="12">
      <t>キキ</t>
    </rPh>
    <rPh sb="12" eb="13">
      <t>トウ</t>
    </rPh>
    <rPh sb="13" eb="15">
      <t>カンリ</t>
    </rPh>
    <rPh sb="16" eb="18">
      <t>ウンパン</t>
    </rPh>
    <rPh sb="18" eb="20">
      <t>ギョウム</t>
    </rPh>
    <phoneticPr fontId="8"/>
  </si>
  <si>
    <t>日帰り 23人 延べ3291日</t>
    <rPh sb="0" eb="2">
      <t>ヒガエ</t>
    </rPh>
    <rPh sb="6" eb="7">
      <t>ニン</t>
    </rPh>
    <rPh sb="8" eb="9">
      <t>ノ</t>
    </rPh>
    <rPh sb="14" eb="15">
      <t>ニチ</t>
    </rPh>
    <phoneticPr fontId="8"/>
  </si>
  <si>
    <t>31カ所</t>
    <rPh sb="3" eb="4">
      <t>ショ</t>
    </rPh>
    <phoneticPr fontId="8"/>
  </si>
  <si>
    <t>31ヶ所</t>
    <rPh sb="3" eb="4">
      <t>ショ</t>
    </rPh>
    <phoneticPr fontId="8"/>
  </si>
  <si>
    <t>二種免許1日2台、12時間従事、31日</t>
    <rPh sb="0" eb="4">
      <t>ニシュメンキョ</t>
    </rPh>
    <rPh sb="5" eb="6">
      <t>ニチ</t>
    </rPh>
    <rPh sb="7" eb="8">
      <t>ダイ</t>
    </rPh>
    <rPh sb="11" eb="13">
      <t>ジカン</t>
    </rPh>
    <rPh sb="13" eb="15">
      <t>ジュウジ</t>
    </rPh>
    <rPh sb="18" eb="19">
      <t>ニチ</t>
    </rPh>
    <phoneticPr fontId="8"/>
  </si>
  <si>
    <t>係員級2人×12時間×31日</t>
    <rPh sb="0" eb="2">
      <t>カカリイン</t>
    </rPh>
    <rPh sb="2" eb="3">
      <t>キュウ</t>
    </rPh>
    <rPh sb="4" eb="5">
      <t>ニン</t>
    </rPh>
    <rPh sb="8" eb="10">
      <t>ジカン</t>
    </rPh>
    <rPh sb="13" eb="14">
      <t>ニチ</t>
    </rPh>
    <phoneticPr fontId="8"/>
  </si>
  <si>
    <t>車両代2台×31日</t>
    <rPh sb="0" eb="2">
      <t>シャリョウ</t>
    </rPh>
    <rPh sb="2" eb="3">
      <t>ダイ</t>
    </rPh>
    <rPh sb="4" eb="5">
      <t>ダイ</t>
    </rPh>
    <rPh sb="8" eb="9">
      <t>ニチ</t>
    </rPh>
    <phoneticPr fontId="8"/>
  </si>
  <si>
    <t>1カ所1人、11時間従事、31ヶ所</t>
    <rPh sb="2" eb="3">
      <t>ショ</t>
    </rPh>
    <rPh sb="4" eb="5">
      <t>ニン</t>
    </rPh>
    <rPh sb="8" eb="10">
      <t>ジカン</t>
    </rPh>
    <rPh sb="10" eb="12">
      <t>ジュウジ</t>
    </rPh>
    <rPh sb="16" eb="17">
      <t>ショ</t>
    </rPh>
    <phoneticPr fontId="8"/>
  </si>
  <si>
    <t>係長級1人×11時間×31箇所</t>
    <rPh sb="0" eb="3">
      <t>カカリチョウキュウ</t>
    </rPh>
    <rPh sb="4" eb="5">
      <t>ニン</t>
    </rPh>
    <rPh sb="8" eb="10">
      <t>ジカン</t>
    </rPh>
    <rPh sb="13" eb="15">
      <t>カショ</t>
    </rPh>
    <phoneticPr fontId="8"/>
  </si>
  <si>
    <t>1カ所3人、6時間従事、31ヶ所</t>
    <rPh sb="2" eb="3">
      <t>ショ</t>
    </rPh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</si>
  <si>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主任級1人×6時間×31箇所</t>
    <rPh sb="0" eb="2">
      <t>シュニン</t>
    </rPh>
    <rPh sb="2" eb="3">
      <t>キュウ</t>
    </rPh>
    <rPh sb="4" eb="5">
      <t>ニン</t>
    </rPh>
    <rPh sb="7" eb="9">
      <t>ジカン</t>
    </rPh>
    <rPh sb="12" eb="14">
      <t>カショ</t>
    </rPh>
    <phoneticPr fontId="8"/>
  </si>
  <si>
    <t>係員級2人×6時間×31箇所</t>
    <rPh sb="0" eb="2">
      <t>カカリイン</t>
    </rPh>
    <rPh sb="2" eb="3">
      <t>キュウ</t>
    </rPh>
    <rPh sb="4" eb="5">
      <t>ニン</t>
    </rPh>
    <rPh sb="7" eb="9">
      <t>ジカン</t>
    </rPh>
    <rPh sb="12" eb="14">
      <t>カショ</t>
    </rPh>
    <phoneticPr fontId="8"/>
  </si>
  <si>
    <t>1カ所7人、8時間従事、31ヶ所</t>
    <rPh sb="2" eb="3">
      <t>ショ</t>
    </rPh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</si>
  <si>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主任級2人×8時間×31箇所</t>
    <rPh sb="0" eb="2">
      <t>シュニン</t>
    </rPh>
    <rPh sb="2" eb="3">
      <t>キュウ</t>
    </rPh>
    <rPh sb="4" eb="5">
      <t>ニン</t>
    </rPh>
    <rPh sb="7" eb="9">
      <t>ジカン</t>
    </rPh>
    <rPh sb="12" eb="14">
      <t>カショ</t>
    </rPh>
    <phoneticPr fontId="8"/>
  </si>
  <si>
    <t>係員級5人×8時間×31箇所</t>
    <rPh sb="0" eb="2">
      <t>カカリイン</t>
    </rPh>
    <rPh sb="2" eb="3">
      <t>キュウ</t>
    </rPh>
    <rPh sb="4" eb="5">
      <t>ニン</t>
    </rPh>
    <rPh sb="7" eb="9">
      <t>ジカン</t>
    </rPh>
    <rPh sb="12" eb="14">
      <t>カショ</t>
    </rPh>
    <phoneticPr fontId="8"/>
  </si>
  <si>
    <t>1日2人、7時間従事、31日</t>
    <rPh sb="1" eb="2">
      <t>ニチ</t>
    </rPh>
    <rPh sb="3" eb="4">
      <t>ニン</t>
    </rPh>
    <rPh sb="6" eb="8">
      <t>ジカン</t>
    </rPh>
    <rPh sb="8" eb="10">
      <t>ジュウジ</t>
    </rPh>
    <rPh sb="13" eb="14">
      <t>ニチ</t>
    </rPh>
    <phoneticPr fontId="8"/>
  </si>
  <si>
    <t>係長級1人×7時間×31日</t>
    <rPh sb="0" eb="3">
      <t>カカリチョウキュウ</t>
    </rPh>
    <rPh sb="4" eb="5">
      <t>ニン</t>
    </rPh>
    <rPh sb="7" eb="9">
      <t>ジカン</t>
    </rPh>
    <rPh sb="12" eb="13">
      <t>ニチ</t>
    </rPh>
    <phoneticPr fontId="8"/>
  </si>
  <si>
    <t>主任級1人×7時間×31日</t>
    <rPh sb="0" eb="2">
      <t>シュニン</t>
    </rPh>
    <rPh sb="2" eb="3">
      <t>キュウ</t>
    </rPh>
    <rPh sb="4" eb="5">
      <t>ニン</t>
    </rPh>
    <rPh sb="7" eb="9">
      <t>ジカン</t>
    </rPh>
    <rPh sb="12" eb="13">
      <t>ニチ</t>
    </rPh>
    <phoneticPr fontId="8"/>
  </si>
  <si>
    <t>1カ所2人、5時間従事、31ヶ所</t>
    <rPh sb="4" eb="5">
      <t>ニン</t>
    </rPh>
    <rPh sb="7" eb="9">
      <t>ジカン</t>
    </rPh>
    <rPh sb="9" eb="11">
      <t>ジュウジ</t>
    </rPh>
    <rPh sb="15" eb="16">
      <t>ショ</t>
    </rPh>
    <phoneticPr fontId="8"/>
  </si>
  <si>
    <t>主任級1人×5時間×31箇所</t>
    <rPh sb="0" eb="2">
      <t>シュニン</t>
    </rPh>
    <rPh sb="2" eb="3">
      <t>キュウ</t>
    </rPh>
    <rPh sb="4" eb="5">
      <t>ニン</t>
    </rPh>
    <rPh sb="7" eb="9">
      <t>ジカン</t>
    </rPh>
    <rPh sb="12" eb="14">
      <t>カショ</t>
    </rPh>
    <phoneticPr fontId="8"/>
  </si>
  <si>
    <t>係員級1人×5時間×31箇所</t>
    <rPh sb="0" eb="2">
      <t>カカリイン</t>
    </rPh>
    <rPh sb="2" eb="3">
      <t>キュウ</t>
    </rPh>
    <rPh sb="4" eb="5">
      <t>ニン</t>
    </rPh>
    <rPh sb="7" eb="9">
      <t>ジカン</t>
    </rPh>
    <rPh sb="12" eb="14">
      <t>カショ</t>
    </rPh>
    <phoneticPr fontId="8"/>
  </si>
  <si>
    <t>1日1人、6時間従事、31日</t>
    <rPh sb="1" eb="2">
      <t>ニチ</t>
    </rPh>
    <rPh sb="3" eb="4">
      <t>ニン</t>
    </rPh>
    <rPh sb="6" eb="8">
      <t>ジカン</t>
    </rPh>
    <rPh sb="8" eb="10">
      <t>ジュウジ</t>
    </rPh>
    <rPh sb="13" eb="14">
      <t>ニチ</t>
    </rPh>
    <phoneticPr fontId="8"/>
  </si>
  <si>
    <t>係長級1人×6時間×31日</t>
    <rPh sb="0" eb="3">
      <t>カカリチョウキュウ</t>
    </rPh>
    <rPh sb="4" eb="5">
      <t>ニン</t>
    </rPh>
    <rPh sb="7" eb="9">
      <t>ジカン</t>
    </rPh>
    <rPh sb="12" eb="13">
      <t>ニチ</t>
    </rPh>
    <phoneticPr fontId="8"/>
  </si>
  <si>
    <t>車両代1台×31日</t>
    <rPh sb="0" eb="2">
      <t>シャリョウ</t>
    </rPh>
    <rPh sb="2" eb="3">
      <t>ダイ</t>
    </rPh>
    <rPh sb="4" eb="5">
      <t>ダイ</t>
    </rPh>
    <rPh sb="8" eb="9">
      <t>ニチ</t>
    </rPh>
    <phoneticPr fontId="8"/>
  </si>
  <si>
    <t>1日1人、11時間従事、31日</t>
    <rPh sb="1" eb="2">
      <t>ニチ</t>
    </rPh>
    <rPh sb="3" eb="4">
      <t>ニン</t>
    </rPh>
    <rPh sb="7" eb="9">
      <t>ジカン</t>
    </rPh>
    <rPh sb="9" eb="11">
      <t>ジュウジ</t>
    </rPh>
    <rPh sb="14" eb="15">
      <t>ニチ</t>
    </rPh>
    <phoneticPr fontId="8"/>
  </si>
  <si>
    <t>課長級1人×11時間×31日</t>
    <rPh sb="0" eb="3">
      <t>カチョウキュウ</t>
    </rPh>
    <rPh sb="4" eb="5">
      <t>ニン</t>
    </rPh>
    <rPh sb="8" eb="10">
      <t>ジカン</t>
    </rPh>
    <rPh sb="13" eb="14">
      <t>ニチ</t>
    </rPh>
    <phoneticPr fontId="8"/>
  </si>
  <si>
    <t>日帰り21人　延べ651日</t>
    <rPh sb="0" eb="2">
      <t>ヒガエ</t>
    </rPh>
    <rPh sb="5" eb="6">
      <t>ノ</t>
    </rPh>
    <phoneticPr fontId="8"/>
  </si>
  <si>
    <t>　令和8年度甲状腺検査出張検査関係業務委託内訳書（公共施設等）</t>
    <rPh sb="1" eb="3">
      <t>レイワ</t>
    </rPh>
    <rPh sb="4" eb="6">
      <t>ネンド</t>
    </rPh>
    <rPh sb="6" eb="9">
      <t>コウジョウセン</t>
    </rPh>
    <rPh sb="9" eb="11">
      <t>ケンサ</t>
    </rPh>
    <rPh sb="11" eb="13">
      <t>シュッチョウ</t>
    </rPh>
    <rPh sb="13" eb="15">
      <t>ケンサ</t>
    </rPh>
    <rPh sb="15" eb="17">
      <t>カンケイ</t>
    </rPh>
    <rPh sb="17" eb="19">
      <t>ギョウム</t>
    </rPh>
    <rPh sb="19" eb="21">
      <t>イタク</t>
    </rPh>
    <rPh sb="21" eb="24">
      <t>ウチワケショ</t>
    </rPh>
    <rPh sb="25" eb="27">
      <t>コウキョウ</t>
    </rPh>
    <rPh sb="27" eb="29">
      <t>シセツ</t>
    </rPh>
    <rPh sb="29" eb="30">
      <t>トウ</t>
    </rPh>
    <phoneticPr fontId="8"/>
  </si>
  <si>
    <t>　令和8年度甲状腺検査出張検査関係業務委託内訳書（学校）</t>
    <rPh sb="1" eb="3">
      <t>レイワ</t>
    </rPh>
    <rPh sb="4" eb="6">
      <t>ネンド</t>
    </rPh>
    <rPh sb="6" eb="9">
      <t>コウジョウセン</t>
    </rPh>
    <rPh sb="9" eb="11">
      <t>ケンサ</t>
    </rPh>
    <rPh sb="11" eb="13">
      <t>シュッチョウ</t>
    </rPh>
    <rPh sb="13" eb="15">
      <t>ケンサ</t>
    </rPh>
    <rPh sb="15" eb="17">
      <t>カンケイ</t>
    </rPh>
    <rPh sb="17" eb="19">
      <t>ギョウム</t>
    </rPh>
    <rPh sb="19" eb="21">
      <t>イタク</t>
    </rPh>
    <rPh sb="21" eb="24">
      <t>ウチワケショ</t>
    </rPh>
    <rPh sb="25" eb="27">
      <t>ガッコウ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</si>
</sst>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0_);[Red]\(#,##0.00\)"/>
    <numFmt numFmtId="178" formatCode="#,##0.0_);[Red]\(#,##0.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20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u/>
      <sz val="16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206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38" fontId="4" fillId="0" borderId="14" xfId="1" applyFont="1" applyFill="1" applyBorder="1">
      <alignment vertical="center"/>
    </xf>
    <xf numFmtId="0" fontId="4" fillId="0" borderId="16" xfId="0" applyFont="1" applyBorder="1" applyAlignment="1">
      <alignment horizontal="center" vertical="center"/>
    </xf>
    <xf numFmtId="38" fontId="4" fillId="0" borderId="17" xfId="1" applyFont="1" applyFill="1" applyBorder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5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38" fontId="4" fillId="0" borderId="23" xfId="1" applyFont="1" applyFill="1" applyBorder="1">
      <alignment vertical="center"/>
    </xf>
    <xf numFmtId="176" fontId="9" fillId="0" borderId="3" xfId="0" applyNumberFormat="1" applyFont="1" applyBorder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4" fillId="0" borderId="3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176" fontId="9" fillId="0" borderId="4" xfId="0" applyNumberFormat="1" applyFont="1" applyBorder="1" applyAlignment="1">
      <alignment horizontal="left" vertical="center"/>
    </xf>
    <xf numFmtId="0" fontId="4" fillId="0" borderId="35" xfId="0" applyFont="1" applyBorder="1">
      <alignment vertical="center"/>
    </xf>
    <xf numFmtId="176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24" xfId="0" applyNumberFormat="1" applyFont="1" applyBorder="1">
      <alignment vertical="center"/>
    </xf>
    <xf numFmtId="176" fontId="9" fillId="0" borderId="24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right" vertical="center"/>
    </xf>
    <xf numFmtId="176" fontId="9" fillId="0" borderId="3" xfId="0" quotePrefix="1" applyNumberFormat="1" applyFont="1" applyBorder="1">
      <alignment vertical="center"/>
    </xf>
    <xf numFmtId="176" fontId="10" fillId="0" borderId="0" xfId="0" applyNumberFormat="1" applyFont="1">
      <alignment vertical="center"/>
    </xf>
    <xf numFmtId="176" fontId="9" fillId="0" borderId="5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left" vertical="center"/>
    </xf>
    <xf numFmtId="178" fontId="9" fillId="0" borderId="3" xfId="0" applyNumberFormat="1" applyFont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38" fontId="4" fillId="0" borderId="32" xfId="1" applyFont="1" applyFill="1" applyBorder="1" applyAlignment="1">
      <alignment horizontal="left" vertical="center"/>
    </xf>
    <xf numFmtId="38" fontId="4" fillId="0" borderId="33" xfId="1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9" fillId="0" borderId="3" xfId="0" applyNumberFormat="1" applyFont="1" applyBorder="1" applyAlignment="1">
      <alignment horizontal="left" vertical="center"/>
    </xf>
    <xf numFmtId="176" fontId="9" fillId="0" borderId="25" xfId="0" applyNumberFormat="1" applyFont="1" applyBorder="1" applyAlignment="1">
      <alignment horizontal="left" vertical="center"/>
    </xf>
    <xf numFmtId="176" fontId="9" fillId="0" borderId="26" xfId="0" applyNumberFormat="1" applyFont="1" applyBorder="1" applyAlignment="1">
      <alignment horizontal="left" vertical="center"/>
    </xf>
    <xf numFmtId="176" fontId="9" fillId="0" borderId="27" xfId="0" applyNumberFormat="1" applyFont="1" applyBorder="1" applyAlignment="1">
      <alignment horizontal="left" vertical="center"/>
    </xf>
    <xf numFmtId="176" fontId="9" fillId="0" borderId="25" xfId="0" applyNumberFormat="1" applyFont="1" applyBorder="1">
      <alignment vertical="center"/>
    </xf>
    <xf numFmtId="176" fontId="9" fillId="0" borderId="26" xfId="0" applyNumberFormat="1" applyFont="1" applyBorder="1">
      <alignment vertical="center"/>
    </xf>
    <xf numFmtId="176" fontId="9" fillId="0" borderId="27" xfId="0" applyNumberFormat="1" applyFont="1" applyBorder="1">
      <alignment vertical="center"/>
    </xf>
    <xf numFmtId="176" fontId="9" fillId="0" borderId="4" xfId="0" applyNumberFormat="1" applyFont="1" applyBorder="1" applyAlignment="1">
      <alignment horizontal="left" vertical="center"/>
    </xf>
    <xf numFmtId="176" fontId="9" fillId="0" borderId="6" xfId="0" applyNumberFormat="1" applyFont="1" applyBorder="1" applyAlignment="1">
      <alignment horizontal="left" vertical="center"/>
    </xf>
    <xf numFmtId="176" fontId="9" fillId="0" borderId="5" xfId="0" applyNumberFormat="1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left" vertical="center" wrapText="1"/>
    </xf>
    <xf numFmtId="176" fontId="7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view="pageBreakPreview" zoomScaleNormal="100" zoomScaleSheetLayoutView="100" workbookViewId="0">
      <selection sqref="A1:F1"/>
    </sheetView>
  </sheetViews>
  <sheetFormatPr defaultRowHeight="21.9" customHeight="1" x14ac:dyDescent="0.2"/>
  <cols>
    <col min="1" max="1" width="19.77734375" customWidth="1"/>
    <col min="2" max="2" width="35.6640625" customWidth="1"/>
    <col min="3" max="5" width="15.6640625" customWidth="1"/>
    <col min="6" max="6" width="27" customWidth="1"/>
  </cols>
  <sheetData>
    <row r="1" spans="1:6" ht="21.9" customHeight="1" x14ac:dyDescent="0.2">
      <c r="A1" s="45" t="s">
        <v>1</v>
      </c>
      <c r="B1" s="45"/>
      <c r="C1" s="45"/>
      <c r="D1" s="45"/>
      <c r="E1" s="45"/>
      <c r="F1" s="45"/>
    </row>
    <row r="2" spans="1:6" ht="21.9" customHeight="1" x14ac:dyDescent="0.2">
      <c r="A2" s="3"/>
      <c r="B2" s="2"/>
      <c r="C2" s="2"/>
      <c r="D2" s="2"/>
      <c r="E2" s="2"/>
      <c r="F2" s="2"/>
    </row>
    <row r="3" spans="1:6" ht="21.9" customHeight="1" x14ac:dyDescent="0.2">
      <c r="A3" s="25" t="s">
        <v>61</v>
      </c>
      <c r="B3" s="59" t="s">
        <v>62</v>
      </c>
      <c r="C3" s="60"/>
      <c r="D3" s="60"/>
      <c r="E3" s="60"/>
      <c r="F3" s="61"/>
    </row>
    <row r="4" spans="1:6" ht="21.9" customHeight="1" x14ac:dyDescent="0.2">
      <c r="A4" s="25" t="s">
        <v>8</v>
      </c>
      <c r="B4" s="62"/>
      <c r="C4" s="63"/>
      <c r="D4" s="63"/>
      <c r="E4" s="63"/>
      <c r="F4" s="64"/>
    </row>
    <row r="5" spans="1:6" ht="21.9" customHeight="1" x14ac:dyDescent="0.2">
      <c r="A5" s="10"/>
      <c r="B5" s="4"/>
      <c r="C5" s="2"/>
      <c r="D5" s="2"/>
      <c r="E5" s="2"/>
      <c r="F5" s="2"/>
    </row>
    <row r="6" spans="1:6" ht="21.9" customHeight="1" x14ac:dyDescent="0.2">
      <c r="A6" s="46" t="s">
        <v>4</v>
      </c>
      <c r="B6" s="47"/>
      <c r="C6" s="56" t="s">
        <v>0</v>
      </c>
      <c r="D6" s="57"/>
      <c r="E6" s="57"/>
      <c r="F6" s="58"/>
    </row>
    <row r="7" spans="1:6" ht="21.9" customHeight="1" x14ac:dyDescent="0.2">
      <c r="A7" s="48"/>
      <c r="B7" s="49"/>
      <c r="C7" s="17" t="s">
        <v>3</v>
      </c>
      <c r="D7" s="17" t="s">
        <v>5</v>
      </c>
      <c r="E7" s="18" t="s">
        <v>6</v>
      </c>
      <c r="F7" s="19" t="s">
        <v>7</v>
      </c>
    </row>
    <row r="8" spans="1:6" ht="21.9" customHeight="1" x14ac:dyDescent="0.2">
      <c r="A8" s="46" t="s">
        <v>59</v>
      </c>
      <c r="B8" s="47"/>
      <c r="C8" s="52" t="s">
        <v>60</v>
      </c>
      <c r="D8" s="20"/>
      <c r="E8" s="20"/>
      <c r="F8" s="54"/>
    </row>
    <row r="9" spans="1:6" ht="21.9" customHeight="1" x14ac:dyDescent="0.2">
      <c r="A9" s="50"/>
      <c r="B9" s="51"/>
      <c r="C9" s="53"/>
      <c r="D9" s="7"/>
      <c r="E9" s="7"/>
      <c r="F9" s="55"/>
    </row>
    <row r="10" spans="1:6" ht="21.9" customHeight="1" x14ac:dyDescent="0.2">
      <c r="A10" s="23" t="s">
        <v>63</v>
      </c>
      <c r="B10" s="24"/>
      <c r="C10" s="6"/>
      <c r="D10" s="7"/>
      <c r="E10" s="7"/>
      <c r="F10" s="12"/>
    </row>
    <row r="11" spans="1:6" ht="21.9" customHeight="1" x14ac:dyDescent="0.2">
      <c r="A11" s="23"/>
      <c r="B11" s="24"/>
      <c r="C11" s="6"/>
      <c r="D11" s="7"/>
      <c r="E11" s="7"/>
      <c r="F11" s="12"/>
    </row>
    <row r="12" spans="1:6" ht="21.9" customHeight="1" x14ac:dyDescent="0.2">
      <c r="A12" s="11"/>
      <c r="B12" s="5"/>
      <c r="C12" s="6"/>
      <c r="D12" s="7"/>
      <c r="E12" s="7"/>
      <c r="F12" s="12"/>
    </row>
    <row r="13" spans="1:6" ht="21.9" customHeight="1" x14ac:dyDescent="0.2">
      <c r="A13" s="23"/>
      <c r="B13" s="24"/>
      <c r="C13" s="6"/>
      <c r="D13" s="7"/>
      <c r="E13" s="7"/>
      <c r="F13" s="12"/>
    </row>
    <row r="14" spans="1:6" ht="21.9" customHeight="1" x14ac:dyDescent="0.2">
      <c r="A14" s="11"/>
      <c r="B14" s="5"/>
      <c r="C14" s="6"/>
      <c r="D14" s="7"/>
      <c r="E14" s="7"/>
      <c r="F14" s="12"/>
    </row>
    <row r="15" spans="1:6" ht="21.9" customHeight="1" x14ac:dyDescent="0.2">
      <c r="A15" s="11"/>
      <c r="B15" s="5"/>
      <c r="C15" s="6"/>
      <c r="D15" s="7"/>
      <c r="E15" s="7"/>
      <c r="F15" s="12"/>
    </row>
    <row r="16" spans="1:6" ht="21.9" customHeight="1" x14ac:dyDescent="0.2">
      <c r="A16" s="11"/>
      <c r="B16" s="5"/>
      <c r="C16" s="6"/>
      <c r="D16" s="7"/>
      <c r="E16" s="7"/>
      <c r="F16" s="12"/>
    </row>
    <row r="17" spans="1:6" ht="21.9" customHeight="1" x14ac:dyDescent="0.2">
      <c r="A17" s="15"/>
      <c r="B17" s="5"/>
      <c r="C17" s="6"/>
      <c r="D17" s="7"/>
      <c r="E17" s="7"/>
      <c r="F17" s="12"/>
    </row>
    <row r="18" spans="1:6" ht="21.9" customHeight="1" x14ac:dyDescent="0.2">
      <c r="A18" s="15"/>
      <c r="B18" s="8"/>
      <c r="C18" s="6"/>
      <c r="D18" s="7"/>
      <c r="E18" s="7"/>
      <c r="F18" s="12"/>
    </row>
    <row r="19" spans="1:6" ht="21.9" customHeight="1" x14ac:dyDescent="0.2">
      <c r="A19" s="15"/>
      <c r="B19" s="8"/>
      <c r="C19" s="6"/>
      <c r="D19" s="7"/>
      <c r="E19" s="7"/>
      <c r="F19" s="12"/>
    </row>
    <row r="20" spans="1:6" ht="21.9" customHeight="1" x14ac:dyDescent="0.2">
      <c r="A20" s="15"/>
      <c r="B20" s="8"/>
      <c r="C20" s="6"/>
      <c r="D20" s="7"/>
      <c r="E20" s="7"/>
      <c r="F20" s="12"/>
    </row>
    <row r="21" spans="1:6" ht="21.9" customHeight="1" x14ac:dyDescent="0.2">
      <c r="A21" s="15"/>
      <c r="B21" s="8"/>
      <c r="C21" s="6"/>
      <c r="D21" s="7"/>
      <c r="E21" s="7"/>
      <c r="F21" s="12"/>
    </row>
    <row r="22" spans="1:6" ht="21.9" customHeight="1" x14ac:dyDescent="0.2">
      <c r="A22" s="27"/>
      <c r="B22" s="16"/>
      <c r="C22" s="13"/>
      <c r="D22" s="13"/>
      <c r="E22" s="13"/>
      <c r="F22" s="14"/>
    </row>
    <row r="23" spans="1:6" ht="21.9" customHeight="1" x14ac:dyDescent="0.2">
      <c r="A23" s="2" t="s">
        <v>2</v>
      </c>
      <c r="B23" s="2"/>
      <c r="C23" s="2"/>
      <c r="D23" s="2"/>
      <c r="E23" s="2"/>
      <c r="F23" s="2"/>
    </row>
    <row r="24" spans="1:6" ht="21.9" customHeight="1" x14ac:dyDescent="0.2">
      <c r="A24" s="9"/>
      <c r="B24" s="2"/>
      <c r="C24" s="2"/>
      <c r="D24" s="2"/>
      <c r="E24" s="2"/>
      <c r="F24" s="2"/>
    </row>
    <row r="25" spans="1:6" ht="21.9" customHeight="1" x14ac:dyDescent="0.2">
      <c r="A25" s="9"/>
      <c r="B25" s="2"/>
      <c r="C25" s="2"/>
      <c r="D25" s="2"/>
      <c r="E25" s="2"/>
      <c r="F25" s="2"/>
    </row>
    <row r="26" spans="1:6" ht="21.9" customHeight="1" x14ac:dyDescent="0.2">
      <c r="A26" s="1"/>
      <c r="B26" s="1"/>
    </row>
    <row r="27" spans="1:6" ht="21.9" customHeight="1" x14ac:dyDescent="0.2">
      <c r="A27" s="9"/>
      <c r="B27" s="2"/>
      <c r="C27" s="2"/>
      <c r="D27" s="2"/>
      <c r="E27" s="2"/>
      <c r="F27" s="2"/>
    </row>
  </sheetData>
  <mergeCells count="8">
    <mergeCell ref="A1:F1"/>
    <mergeCell ref="A6:B7"/>
    <mergeCell ref="A8:B9"/>
    <mergeCell ref="C8:C9"/>
    <mergeCell ref="F8:F9"/>
    <mergeCell ref="C6:F6"/>
    <mergeCell ref="B3:F3"/>
    <mergeCell ref="B4:F4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&amp;L&amp;"ＭＳ 明朝,標準"&amp;12様式４-２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AAA4E-5927-4BA8-B5D2-70BA5837FB15}">
  <sheetPr>
    <pageSetUpPr fitToPage="1"/>
  </sheetPr>
  <dimension ref="A1:K51"/>
  <sheetViews>
    <sheetView tabSelected="1" view="pageBreakPreview" zoomScaleNormal="100" zoomScaleSheetLayoutView="100" workbookViewId="0">
      <selection activeCell="A2" sqref="A2:J2"/>
    </sheetView>
  </sheetViews>
  <sheetFormatPr defaultRowHeight="13.2" x14ac:dyDescent="0.2"/>
  <cols>
    <col min="1" max="1" width="54" style="28" customWidth="1"/>
    <col min="2" max="2" width="39.88671875" style="28" customWidth="1"/>
    <col min="3" max="3" width="32.77734375" style="28" customWidth="1"/>
    <col min="4" max="4" width="8.88671875" style="28"/>
    <col min="5" max="5" width="11.5546875" style="28" bestFit="1" customWidth="1"/>
    <col min="6" max="9" width="8.88671875" style="28"/>
    <col min="10" max="10" width="17.44140625" style="29" customWidth="1"/>
    <col min="11" max="11" width="4" style="28" customWidth="1"/>
    <col min="12" max="16384" width="8.88671875" style="28"/>
  </cols>
  <sheetData>
    <row r="1" spans="1:11" ht="3" customHeight="1" x14ac:dyDescent="0.2"/>
    <row r="2" spans="1:11" ht="25.2" customHeight="1" x14ac:dyDescent="0.2">
      <c r="A2" s="81" t="s">
        <v>122</v>
      </c>
      <c r="B2" s="81"/>
      <c r="C2" s="81"/>
      <c r="D2" s="81"/>
      <c r="E2" s="81"/>
      <c r="F2" s="81"/>
      <c r="G2" s="81"/>
      <c r="H2" s="81"/>
      <c r="I2" s="81"/>
      <c r="J2" s="81"/>
    </row>
    <row r="3" spans="1:11" ht="15" customHeight="1" x14ac:dyDescent="0.2">
      <c r="A3" s="30"/>
      <c r="B3" s="30"/>
      <c r="C3" s="30"/>
      <c r="D3" s="30"/>
      <c r="E3" s="31"/>
      <c r="F3" s="32"/>
      <c r="G3" s="30"/>
      <c r="H3" s="30"/>
      <c r="I3" s="30"/>
      <c r="J3" s="30"/>
    </row>
    <row r="4" spans="1:11" x14ac:dyDescent="0.2">
      <c r="I4" s="33"/>
      <c r="J4" s="34"/>
    </row>
    <row r="5" spans="1:11" ht="18" customHeight="1" x14ac:dyDescent="0.2">
      <c r="A5" s="68" t="s">
        <v>9</v>
      </c>
      <c r="B5" s="68" t="s">
        <v>10</v>
      </c>
      <c r="C5" s="68" t="s">
        <v>11</v>
      </c>
      <c r="D5" s="65" t="s">
        <v>12</v>
      </c>
      <c r="E5" s="66"/>
      <c r="F5" s="66"/>
      <c r="G5" s="66"/>
      <c r="H5" s="66"/>
      <c r="I5" s="67"/>
      <c r="J5" s="68" t="s">
        <v>13</v>
      </c>
      <c r="K5" s="44"/>
    </row>
    <row r="6" spans="1:11" x14ac:dyDescent="0.2">
      <c r="A6" s="68"/>
      <c r="B6" s="68"/>
      <c r="C6" s="68"/>
      <c r="D6" s="35" t="s">
        <v>14</v>
      </c>
      <c r="E6" s="35" t="s">
        <v>15</v>
      </c>
      <c r="F6" s="35" t="s">
        <v>16</v>
      </c>
      <c r="G6" s="35" t="s">
        <v>17</v>
      </c>
      <c r="H6" s="35" t="s">
        <v>48</v>
      </c>
      <c r="I6" s="35" t="s">
        <v>18</v>
      </c>
      <c r="J6" s="68"/>
      <c r="K6" s="44"/>
    </row>
    <row r="7" spans="1:11" ht="15" customHeight="1" x14ac:dyDescent="0.2">
      <c r="A7" s="70" t="s">
        <v>88</v>
      </c>
      <c r="B7" s="70" t="s">
        <v>89</v>
      </c>
      <c r="C7" s="21" t="s">
        <v>89</v>
      </c>
      <c r="D7" s="21"/>
      <c r="E7" s="21"/>
      <c r="F7" s="21"/>
      <c r="G7" s="21"/>
      <c r="H7" s="21"/>
      <c r="I7" s="21"/>
      <c r="J7" s="22">
        <f>E7*I7</f>
        <v>0</v>
      </c>
    </row>
    <row r="8" spans="1:11" ht="15" customHeight="1" x14ac:dyDescent="0.2">
      <c r="A8" s="70"/>
      <c r="B8" s="70"/>
      <c r="C8" s="69" t="s">
        <v>19</v>
      </c>
      <c r="D8" s="69"/>
      <c r="E8" s="69"/>
      <c r="F8" s="69"/>
      <c r="G8" s="69"/>
      <c r="H8" s="69"/>
      <c r="I8" s="69"/>
      <c r="J8" s="36">
        <f>SUM(J7:J7)</f>
        <v>0</v>
      </c>
    </row>
    <row r="9" spans="1:11" ht="15" customHeight="1" x14ac:dyDescent="0.2">
      <c r="A9" s="70" t="s">
        <v>20</v>
      </c>
      <c r="B9" s="80" t="s">
        <v>64</v>
      </c>
      <c r="C9" s="21" t="s">
        <v>65</v>
      </c>
      <c r="D9" s="21"/>
      <c r="E9" s="21"/>
      <c r="F9" s="21"/>
      <c r="G9" s="21"/>
      <c r="H9" s="21"/>
      <c r="I9" s="21"/>
      <c r="J9" s="22">
        <f>D9*E9*F9*G9</f>
        <v>0</v>
      </c>
    </row>
    <row r="10" spans="1:11" ht="15" customHeight="1" x14ac:dyDescent="0.2">
      <c r="A10" s="70"/>
      <c r="B10" s="80"/>
      <c r="C10" s="21" t="s">
        <v>66</v>
      </c>
      <c r="D10" s="21"/>
      <c r="E10" s="21"/>
      <c r="F10" s="21"/>
      <c r="G10" s="21"/>
      <c r="H10" s="21"/>
      <c r="I10" s="21"/>
      <c r="J10" s="22">
        <f>D10*E10*G10</f>
        <v>0</v>
      </c>
    </row>
    <row r="11" spans="1:11" ht="15" customHeight="1" x14ac:dyDescent="0.2">
      <c r="A11" s="70"/>
      <c r="B11" s="80"/>
      <c r="C11" s="69" t="s">
        <v>19</v>
      </c>
      <c r="D11" s="69"/>
      <c r="E11" s="69"/>
      <c r="F11" s="69"/>
      <c r="G11" s="69"/>
      <c r="H11" s="69"/>
      <c r="I11" s="69"/>
      <c r="J11" s="36">
        <f>SUM(J9:J10)</f>
        <v>0</v>
      </c>
    </row>
    <row r="12" spans="1:11" ht="15" customHeight="1" x14ac:dyDescent="0.2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2"/>
    </row>
    <row r="13" spans="1:11" ht="15" customHeight="1" x14ac:dyDescent="0.2">
      <c r="A13" s="37" t="s">
        <v>22</v>
      </c>
      <c r="B13" s="21" t="s">
        <v>23</v>
      </c>
      <c r="C13" s="21" t="s">
        <v>24</v>
      </c>
      <c r="D13" s="21"/>
      <c r="E13" s="21"/>
      <c r="F13" s="21"/>
      <c r="G13" s="21"/>
      <c r="H13" s="21"/>
      <c r="I13" s="21"/>
      <c r="J13" s="22">
        <f>D13*E13*H13</f>
        <v>0</v>
      </c>
    </row>
    <row r="14" spans="1:11" ht="15" customHeight="1" x14ac:dyDescent="0.2">
      <c r="A14" s="37" t="s">
        <v>25</v>
      </c>
      <c r="B14" s="21" t="s">
        <v>90</v>
      </c>
      <c r="C14" s="21" t="s">
        <v>91</v>
      </c>
      <c r="D14" s="21"/>
      <c r="E14" s="21"/>
      <c r="F14" s="21"/>
      <c r="H14" s="21"/>
      <c r="I14" s="21"/>
      <c r="J14" s="22">
        <f>D14*E14*F14*I14</f>
        <v>0</v>
      </c>
    </row>
    <row r="15" spans="1:11" ht="15" customHeight="1" x14ac:dyDescent="0.2">
      <c r="A15" s="37"/>
      <c r="B15" s="21"/>
      <c r="C15" s="69" t="s">
        <v>19</v>
      </c>
      <c r="D15" s="69"/>
      <c r="E15" s="69"/>
      <c r="F15" s="69"/>
      <c r="G15" s="69"/>
      <c r="H15" s="69"/>
      <c r="I15" s="69"/>
      <c r="J15" s="36">
        <f>SUM(J13:J14)</f>
        <v>0</v>
      </c>
    </row>
    <row r="16" spans="1:11" ht="15" customHeight="1" x14ac:dyDescent="0.2">
      <c r="A16" s="70" t="s">
        <v>26</v>
      </c>
      <c r="B16" s="80" t="s">
        <v>67</v>
      </c>
      <c r="C16" s="21" t="s">
        <v>68</v>
      </c>
      <c r="D16" s="21"/>
      <c r="E16" s="21"/>
      <c r="F16" s="21"/>
      <c r="G16" s="21"/>
      <c r="H16" s="21"/>
      <c r="I16" s="21"/>
      <c r="J16" s="22">
        <f>D16*E16*F16*I16</f>
        <v>0</v>
      </c>
    </row>
    <row r="17" spans="1:10" ht="15" customHeight="1" x14ac:dyDescent="0.2">
      <c r="A17" s="70"/>
      <c r="B17" s="80"/>
      <c r="C17" s="69" t="s">
        <v>19</v>
      </c>
      <c r="D17" s="69"/>
      <c r="E17" s="69"/>
      <c r="F17" s="69"/>
      <c r="G17" s="69"/>
      <c r="H17" s="69"/>
      <c r="I17" s="69"/>
      <c r="J17" s="36">
        <f>SUM(J16)</f>
        <v>0</v>
      </c>
    </row>
    <row r="18" spans="1:10" ht="15" customHeight="1" x14ac:dyDescent="0.2">
      <c r="A18" s="70" t="s">
        <v>27</v>
      </c>
      <c r="B18" s="70" t="s">
        <v>28</v>
      </c>
      <c r="C18" s="21" t="s">
        <v>29</v>
      </c>
      <c r="D18" s="21"/>
      <c r="E18" s="21"/>
      <c r="F18" s="21"/>
      <c r="G18" s="21"/>
      <c r="H18" s="21"/>
      <c r="I18" s="21"/>
      <c r="J18" s="22">
        <f>D18*E18*F18*I18</f>
        <v>0</v>
      </c>
    </row>
    <row r="19" spans="1:10" ht="15" customHeight="1" x14ac:dyDescent="0.2">
      <c r="A19" s="70"/>
      <c r="B19" s="70"/>
      <c r="C19" s="21" t="s">
        <v>30</v>
      </c>
      <c r="D19" s="21"/>
      <c r="E19" s="21"/>
      <c r="F19" s="21"/>
      <c r="G19" s="21"/>
      <c r="H19" s="21"/>
      <c r="I19" s="21"/>
      <c r="J19" s="22">
        <f>D19*E19*F19*I19</f>
        <v>0</v>
      </c>
    </row>
    <row r="20" spans="1:10" ht="15" customHeight="1" x14ac:dyDescent="0.2">
      <c r="A20" s="70"/>
      <c r="B20" s="70"/>
      <c r="C20" s="69" t="s">
        <v>19</v>
      </c>
      <c r="D20" s="69"/>
      <c r="E20" s="69"/>
      <c r="F20" s="69"/>
      <c r="G20" s="69"/>
      <c r="H20" s="69"/>
      <c r="I20" s="69"/>
      <c r="J20" s="36">
        <f>SUM(J18:J19)</f>
        <v>0</v>
      </c>
    </row>
    <row r="21" spans="1:10" ht="15" customHeight="1" x14ac:dyDescent="0.2">
      <c r="A21" s="21" t="s">
        <v>31</v>
      </c>
      <c r="B21" s="21" t="s">
        <v>32</v>
      </c>
      <c r="C21" s="77" t="s">
        <v>33</v>
      </c>
      <c r="D21" s="78"/>
      <c r="E21" s="78"/>
      <c r="F21" s="78"/>
      <c r="G21" s="78"/>
      <c r="H21" s="78"/>
      <c r="I21" s="79"/>
      <c r="J21" s="22"/>
    </row>
    <row r="22" spans="1:10" ht="15" customHeight="1" x14ac:dyDescent="0.2">
      <c r="A22" s="70" t="s">
        <v>34</v>
      </c>
      <c r="B22" s="70" t="s">
        <v>69</v>
      </c>
      <c r="C22" s="21" t="s">
        <v>70</v>
      </c>
      <c r="D22" s="21"/>
      <c r="E22" s="21"/>
      <c r="F22" s="21"/>
      <c r="G22" s="21"/>
      <c r="H22" s="21"/>
      <c r="I22" s="21"/>
      <c r="J22" s="22">
        <f>D22*E22*F22*I22</f>
        <v>0</v>
      </c>
    </row>
    <row r="23" spans="1:10" ht="15" customHeight="1" x14ac:dyDescent="0.2">
      <c r="A23" s="70"/>
      <c r="B23" s="70"/>
      <c r="C23" s="21" t="s">
        <v>71</v>
      </c>
      <c r="D23" s="21"/>
      <c r="E23" s="21"/>
      <c r="F23" s="21"/>
      <c r="G23" s="21"/>
      <c r="H23" s="21"/>
      <c r="I23" s="21"/>
      <c r="J23" s="22">
        <f>D23*E23*F23*I23</f>
        <v>0</v>
      </c>
    </row>
    <row r="24" spans="1:10" ht="15" customHeight="1" x14ac:dyDescent="0.2">
      <c r="A24" s="70"/>
      <c r="B24" s="70"/>
      <c r="C24" s="69" t="s">
        <v>19</v>
      </c>
      <c r="D24" s="69"/>
      <c r="E24" s="69"/>
      <c r="F24" s="69"/>
      <c r="G24" s="69"/>
      <c r="H24" s="69"/>
      <c r="I24" s="69"/>
      <c r="J24" s="36">
        <f>SUM(J22:J23)</f>
        <v>0</v>
      </c>
    </row>
    <row r="25" spans="1:10" ht="15" customHeight="1" x14ac:dyDescent="0.2">
      <c r="A25" s="70" t="s">
        <v>35</v>
      </c>
      <c r="B25" s="70" t="s">
        <v>72</v>
      </c>
      <c r="C25" s="21" t="s">
        <v>73</v>
      </c>
      <c r="D25" s="21"/>
      <c r="E25" s="21"/>
      <c r="F25" s="21"/>
      <c r="G25" s="21"/>
      <c r="H25" s="21"/>
      <c r="I25" s="21"/>
      <c r="J25" s="22">
        <f>D25*E25*F25*I25</f>
        <v>0</v>
      </c>
    </row>
    <row r="26" spans="1:10" ht="15" customHeight="1" x14ac:dyDescent="0.2">
      <c r="A26" s="70"/>
      <c r="B26" s="70"/>
      <c r="C26" s="21" t="s">
        <v>74</v>
      </c>
      <c r="D26" s="21"/>
      <c r="E26" s="21"/>
      <c r="F26" s="21"/>
      <c r="G26" s="21"/>
      <c r="H26" s="21"/>
      <c r="I26" s="21"/>
      <c r="J26" s="22">
        <f>D26*E26*F26*I26</f>
        <v>0</v>
      </c>
    </row>
    <row r="27" spans="1:10" ht="15" customHeight="1" x14ac:dyDescent="0.2">
      <c r="A27" s="70"/>
      <c r="B27" s="70"/>
      <c r="C27" s="69" t="s">
        <v>19</v>
      </c>
      <c r="D27" s="69"/>
      <c r="E27" s="69"/>
      <c r="F27" s="69"/>
      <c r="G27" s="69"/>
      <c r="H27" s="69"/>
      <c r="I27" s="69"/>
      <c r="J27" s="36">
        <f>SUM(J25:J26)</f>
        <v>0</v>
      </c>
    </row>
    <row r="28" spans="1:10" ht="15" customHeight="1" x14ac:dyDescent="0.2">
      <c r="A28" s="70" t="s">
        <v>36</v>
      </c>
      <c r="B28" s="70" t="s">
        <v>92</v>
      </c>
      <c r="C28" s="21" t="s">
        <v>75</v>
      </c>
      <c r="D28" s="21"/>
      <c r="E28" s="21"/>
      <c r="F28" s="21"/>
      <c r="G28" s="21"/>
      <c r="H28" s="21"/>
      <c r="I28" s="21"/>
      <c r="J28" s="22">
        <f>D28*E28*F28*G28</f>
        <v>0</v>
      </c>
    </row>
    <row r="29" spans="1:10" ht="15" customHeight="1" x14ac:dyDescent="0.2">
      <c r="A29" s="70"/>
      <c r="B29" s="70"/>
      <c r="C29" s="21" t="s">
        <v>93</v>
      </c>
      <c r="D29" s="21"/>
      <c r="E29" s="21"/>
      <c r="F29" s="21"/>
      <c r="G29" s="21"/>
      <c r="H29" s="21"/>
      <c r="I29" s="21"/>
      <c r="J29" s="22">
        <f>D29*E29*F29*G29</f>
        <v>0</v>
      </c>
    </row>
    <row r="30" spans="1:10" ht="15" customHeight="1" x14ac:dyDescent="0.2">
      <c r="A30" s="70"/>
      <c r="B30" s="70"/>
      <c r="C30" s="69" t="s">
        <v>19</v>
      </c>
      <c r="D30" s="69"/>
      <c r="E30" s="69"/>
      <c r="F30" s="69"/>
      <c r="G30" s="69"/>
      <c r="H30" s="69"/>
      <c r="I30" s="69"/>
      <c r="J30" s="36">
        <f>SUM(J28:J29)</f>
        <v>0</v>
      </c>
    </row>
    <row r="31" spans="1:10" ht="15" customHeight="1" x14ac:dyDescent="0.2">
      <c r="A31" s="70" t="s">
        <v>94</v>
      </c>
      <c r="B31" s="70" t="s">
        <v>76</v>
      </c>
      <c r="C31" s="21" t="s">
        <v>77</v>
      </c>
      <c r="D31" s="21"/>
      <c r="E31" s="21"/>
      <c r="F31" s="21"/>
      <c r="G31" s="21"/>
      <c r="H31" s="21"/>
      <c r="I31" s="21"/>
      <c r="J31" s="22">
        <f>D31*E31*F31*I31</f>
        <v>0</v>
      </c>
    </row>
    <row r="32" spans="1:10" ht="15" customHeight="1" x14ac:dyDescent="0.2">
      <c r="A32" s="70"/>
      <c r="B32" s="70"/>
      <c r="C32" s="21" t="s">
        <v>78</v>
      </c>
      <c r="D32" s="21"/>
      <c r="E32" s="21"/>
      <c r="F32" s="21"/>
      <c r="G32" s="21"/>
      <c r="H32" s="21"/>
      <c r="I32" s="21"/>
      <c r="J32" s="22">
        <f>D32*E32*F32*I32</f>
        <v>0</v>
      </c>
    </row>
    <row r="33" spans="1:11" ht="15" customHeight="1" x14ac:dyDescent="0.2">
      <c r="A33" s="70"/>
      <c r="B33" s="70"/>
      <c r="C33" s="69" t="s">
        <v>19</v>
      </c>
      <c r="D33" s="69"/>
      <c r="E33" s="69"/>
      <c r="F33" s="69"/>
      <c r="G33" s="69"/>
      <c r="H33" s="69"/>
      <c r="I33" s="69"/>
      <c r="J33" s="36">
        <f>SUM(J31:J32)</f>
        <v>0</v>
      </c>
    </row>
    <row r="34" spans="1:11" ht="15" customHeight="1" x14ac:dyDescent="0.2">
      <c r="A34" s="71" t="s">
        <v>37</v>
      </c>
      <c r="B34" s="74" t="s">
        <v>79</v>
      </c>
      <c r="C34" s="21" t="s">
        <v>80</v>
      </c>
      <c r="D34" s="21"/>
      <c r="E34" s="21"/>
      <c r="F34" s="21"/>
      <c r="G34" s="21"/>
      <c r="H34" s="21"/>
      <c r="I34" s="21"/>
      <c r="J34" s="22">
        <f>D34*E34*F34*G34</f>
        <v>0</v>
      </c>
    </row>
    <row r="35" spans="1:11" ht="15" customHeight="1" x14ac:dyDescent="0.2">
      <c r="A35" s="72"/>
      <c r="B35" s="75"/>
      <c r="C35" s="21" t="s">
        <v>81</v>
      </c>
      <c r="D35" s="21"/>
      <c r="E35" s="21"/>
      <c r="F35" s="21"/>
      <c r="G35" s="21"/>
      <c r="H35" s="21"/>
      <c r="I35" s="21"/>
      <c r="J35" s="22">
        <f>D35*E35*G35</f>
        <v>0</v>
      </c>
    </row>
    <row r="36" spans="1:11" ht="15" customHeight="1" x14ac:dyDescent="0.2">
      <c r="A36" s="73"/>
      <c r="B36" s="76"/>
      <c r="C36" s="69" t="s">
        <v>19</v>
      </c>
      <c r="D36" s="69"/>
      <c r="E36" s="69"/>
      <c r="F36" s="69"/>
      <c r="G36" s="69"/>
      <c r="H36" s="69"/>
      <c r="I36" s="69"/>
      <c r="J36" s="36">
        <f>SUM(J34:J35)</f>
        <v>0</v>
      </c>
    </row>
    <row r="37" spans="1:11" ht="15" customHeight="1" x14ac:dyDescent="0.2">
      <c r="A37" s="70" t="s">
        <v>38</v>
      </c>
      <c r="B37" s="70" t="s">
        <v>82</v>
      </c>
      <c r="C37" s="21" t="s">
        <v>83</v>
      </c>
      <c r="D37" s="21"/>
      <c r="E37" s="21"/>
      <c r="F37" s="21"/>
      <c r="G37" s="21"/>
      <c r="H37" s="21"/>
      <c r="I37" s="21"/>
      <c r="J37" s="22">
        <f>D37*E37*F37*G37</f>
        <v>0</v>
      </c>
    </row>
    <row r="38" spans="1:11" ht="15" customHeight="1" x14ac:dyDescent="0.2">
      <c r="A38" s="70"/>
      <c r="B38" s="70"/>
      <c r="C38" s="69" t="s">
        <v>19</v>
      </c>
      <c r="D38" s="69"/>
      <c r="E38" s="69"/>
      <c r="F38" s="69"/>
      <c r="G38" s="69"/>
      <c r="H38" s="69"/>
      <c r="I38" s="69"/>
      <c r="J38" s="36">
        <f>SUM(J37)</f>
        <v>0</v>
      </c>
    </row>
    <row r="39" spans="1:11" ht="15" customHeight="1" x14ac:dyDescent="0.2">
      <c r="A39" s="71" t="s">
        <v>39</v>
      </c>
      <c r="B39" s="70" t="s">
        <v>84</v>
      </c>
      <c r="C39" s="21" t="s">
        <v>85</v>
      </c>
      <c r="D39" s="21"/>
      <c r="E39" s="21"/>
      <c r="F39" s="21"/>
      <c r="G39" s="21"/>
      <c r="H39" s="21"/>
      <c r="I39" s="21"/>
      <c r="J39" s="22">
        <f>D39*E39*F39*G39*H39</f>
        <v>0</v>
      </c>
    </row>
    <row r="40" spans="1:11" ht="15" customHeight="1" x14ac:dyDescent="0.2">
      <c r="A40" s="73"/>
      <c r="B40" s="70"/>
      <c r="C40" s="69" t="s">
        <v>19</v>
      </c>
      <c r="D40" s="69"/>
      <c r="E40" s="69"/>
      <c r="F40" s="69"/>
      <c r="G40" s="69"/>
      <c r="H40" s="69"/>
      <c r="I40" s="69"/>
      <c r="J40" s="36">
        <f>SUM(J39)</f>
        <v>0</v>
      </c>
    </row>
    <row r="41" spans="1:11" ht="15" customHeight="1" x14ac:dyDescent="0.2">
      <c r="A41" s="70" t="s">
        <v>40</v>
      </c>
      <c r="B41" s="70" t="s">
        <v>41</v>
      </c>
      <c r="C41" s="21" t="s">
        <v>95</v>
      </c>
      <c r="D41" s="21"/>
      <c r="E41" s="21"/>
      <c r="F41" s="21"/>
      <c r="G41" s="21"/>
      <c r="H41" s="21"/>
      <c r="I41" s="21"/>
      <c r="J41" s="22">
        <f>E41*G41</f>
        <v>0</v>
      </c>
    </row>
    <row r="42" spans="1:11" ht="15" customHeight="1" x14ac:dyDescent="0.2">
      <c r="A42" s="70"/>
      <c r="B42" s="70"/>
      <c r="C42" s="21" t="s">
        <v>42</v>
      </c>
      <c r="D42" s="21"/>
      <c r="E42" s="21"/>
      <c r="F42" s="21"/>
      <c r="G42" s="21"/>
      <c r="H42" s="21"/>
      <c r="I42" s="21"/>
      <c r="J42" s="22">
        <f>D42*E42*G42</f>
        <v>0</v>
      </c>
    </row>
    <row r="43" spans="1:11" s="38" customFormat="1" ht="15" customHeight="1" x14ac:dyDescent="0.2">
      <c r="A43" s="70"/>
      <c r="B43" s="70"/>
      <c r="C43" s="69" t="s">
        <v>19</v>
      </c>
      <c r="D43" s="69"/>
      <c r="E43" s="69"/>
      <c r="F43" s="69"/>
      <c r="G43" s="69"/>
      <c r="H43" s="69"/>
      <c r="I43" s="69"/>
      <c r="J43" s="36">
        <f>SUM(J41:J42)</f>
        <v>0</v>
      </c>
      <c r="K43" s="28"/>
    </row>
    <row r="44" spans="1:11" s="38" customFormat="1" ht="15" customHeight="1" x14ac:dyDescent="0.2">
      <c r="A44" s="70" t="s">
        <v>43</v>
      </c>
      <c r="B44" s="70" t="s">
        <v>86</v>
      </c>
      <c r="C44" s="21" t="s">
        <v>87</v>
      </c>
      <c r="D44" s="21"/>
      <c r="E44" s="21"/>
      <c r="F44" s="21"/>
      <c r="G44" s="21"/>
      <c r="H44" s="21"/>
      <c r="I44" s="21"/>
      <c r="J44" s="22">
        <f>D44*E44*H44</f>
        <v>0</v>
      </c>
      <c r="K44" s="28"/>
    </row>
    <row r="45" spans="1:11" s="38" customFormat="1" ht="15" customHeight="1" x14ac:dyDescent="0.2">
      <c r="A45" s="70"/>
      <c r="B45" s="70"/>
      <c r="C45" s="69" t="s">
        <v>19</v>
      </c>
      <c r="D45" s="69"/>
      <c r="E45" s="69"/>
      <c r="F45" s="69"/>
      <c r="G45" s="69"/>
      <c r="H45" s="69"/>
      <c r="I45" s="69"/>
      <c r="J45" s="36">
        <f>SUM(J44)</f>
        <v>0</v>
      </c>
      <c r="K45" s="28"/>
    </row>
    <row r="46" spans="1:11" s="38" customFormat="1" ht="19.95" customHeight="1" x14ac:dyDescent="0.2">
      <c r="A46" s="68" t="s">
        <v>44</v>
      </c>
      <c r="B46" s="68"/>
      <c r="C46" s="68"/>
      <c r="D46" s="68"/>
      <c r="E46" s="68"/>
      <c r="F46" s="68"/>
      <c r="G46" s="68"/>
      <c r="H46" s="68"/>
      <c r="I46" s="68"/>
      <c r="J46" s="22">
        <f>SUM(J8,J11,J15,J17,J20,J24,J27,J30,J33,J36,J38,J40,J43,J45)</f>
        <v>0</v>
      </c>
      <c r="K46" s="28"/>
    </row>
    <row r="47" spans="1:11" s="38" customFormat="1" ht="19.95" customHeight="1" x14ac:dyDescent="0.2">
      <c r="A47" s="65" t="s">
        <v>45</v>
      </c>
      <c r="B47" s="67"/>
      <c r="C47" s="65" t="s">
        <v>46</v>
      </c>
      <c r="D47" s="66"/>
      <c r="E47" s="66"/>
      <c r="F47" s="66"/>
      <c r="G47" s="66"/>
      <c r="H47" s="66"/>
      <c r="I47" s="67"/>
      <c r="J47" s="22">
        <f>INT(J46*15%)</f>
        <v>0</v>
      </c>
      <c r="K47" s="28"/>
    </row>
    <row r="48" spans="1:11" s="38" customFormat="1" ht="13.2" hidden="1" customHeight="1" x14ac:dyDescent="0.2">
      <c r="A48" s="26"/>
      <c r="B48" s="39"/>
      <c r="C48" s="40"/>
      <c r="D48" s="41"/>
      <c r="E48" s="41"/>
      <c r="F48" s="41"/>
      <c r="G48" s="41"/>
      <c r="H48" s="41"/>
      <c r="I48" s="39"/>
      <c r="J48" s="22"/>
      <c r="K48" s="28"/>
    </row>
    <row r="49" spans="1:11" s="38" customFormat="1" ht="19.95" customHeight="1" x14ac:dyDescent="0.2">
      <c r="A49" s="68" t="s">
        <v>47</v>
      </c>
      <c r="B49" s="68"/>
      <c r="C49" s="68"/>
      <c r="D49" s="68"/>
      <c r="E49" s="68"/>
      <c r="F49" s="68"/>
      <c r="G49" s="68"/>
      <c r="H49" s="68"/>
      <c r="I49" s="68"/>
      <c r="J49" s="22">
        <f>J46+J47+J48</f>
        <v>0</v>
      </c>
      <c r="K49" s="28"/>
    </row>
    <row r="51" spans="1:11" s="38" customForma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9"/>
      <c r="K51" s="28"/>
    </row>
  </sheetData>
  <mergeCells count="51">
    <mergeCell ref="C15:I15"/>
    <mergeCell ref="A16:A17"/>
    <mergeCell ref="B16:B17"/>
    <mergeCell ref="A18:A20"/>
    <mergeCell ref="B18:B20"/>
    <mergeCell ref="C20:I20"/>
    <mergeCell ref="C17:I17"/>
    <mergeCell ref="A2:J2"/>
    <mergeCell ref="A5:A6"/>
    <mergeCell ref="B5:B6"/>
    <mergeCell ref="C5:C6"/>
    <mergeCell ref="D5:I5"/>
    <mergeCell ref="J5:J6"/>
    <mergeCell ref="A7:A8"/>
    <mergeCell ref="B7:B8"/>
    <mergeCell ref="C8:I8"/>
    <mergeCell ref="A9:A11"/>
    <mergeCell ref="B9:B11"/>
    <mergeCell ref="C11:I11"/>
    <mergeCell ref="C21:I21"/>
    <mergeCell ref="A22:A24"/>
    <mergeCell ref="B22:B24"/>
    <mergeCell ref="C24:I24"/>
    <mergeCell ref="A25:A27"/>
    <mergeCell ref="B25:B27"/>
    <mergeCell ref="C27:I27"/>
    <mergeCell ref="A28:A30"/>
    <mergeCell ref="B28:B30"/>
    <mergeCell ref="C30:I30"/>
    <mergeCell ref="A31:A33"/>
    <mergeCell ref="B31:B33"/>
    <mergeCell ref="C33:I33"/>
    <mergeCell ref="A34:A36"/>
    <mergeCell ref="B34:B36"/>
    <mergeCell ref="C36:I36"/>
    <mergeCell ref="C38:I38"/>
    <mergeCell ref="A39:A40"/>
    <mergeCell ref="B39:B40"/>
    <mergeCell ref="C40:I40"/>
    <mergeCell ref="A37:A38"/>
    <mergeCell ref="B37:B38"/>
    <mergeCell ref="A41:A43"/>
    <mergeCell ref="B41:B43"/>
    <mergeCell ref="C43:I43"/>
    <mergeCell ref="A44:A45"/>
    <mergeCell ref="B44:B45"/>
    <mergeCell ref="C47:I47"/>
    <mergeCell ref="A46:I46"/>
    <mergeCell ref="A47:B47"/>
    <mergeCell ref="A49:I49"/>
    <mergeCell ref="C45:I45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70" orientation="landscape" r:id="rId1"/>
  <ignoredErrors>
    <ignoredError sqref="J15 J17 J24 J3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889BB-2726-4F92-AE5E-305496AAE3E2}">
  <sheetPr>
    <pageSetUpPr fitToPage="1"/>
  </sheetPr>
  <dimension ref="A1:J49"/>
  <sheetViews>
    <sheetView view="pageBreakPreview" zoomScaleNormal="100" zoomScaleSheetLayoutView="100" workbookViewId="0">
      <selection activeCell="A2" sqref="A2:J2"/>
    </sheetView>
  </sheetViews>
  <sheetFormatPr defaultRowHeight="13.2" x14ac:dyDescent="0.2"/>
  <cols>
    <col min="1" max="1" width="52.88671875" style="28" bestFit="1" customWidth="1"/>
    <col min="2" max="2" width="40" style="28" customWidth="1"/>
    <col min="3" max="3" width="35.5546875" style="28" bestFit="1" customWidth="1"/>
    <col min="4" max="4" width="8.88671875" style="28"/>
    <col min="5" max="5" width="11.5546875" style="28" bestFit="1" customWidth="1"/>
    <col min="6" max="7" width="8.88671875" style="28"/>
    <col min="8" max="8" width="9.5546875" style="28" bestFit="1" customWidth="1"/>
    <col min="9" max="9" width="8.88671875" style="28"/>
    <col min="10" max="10" width="15.77734375" style="29" customWidth="1"/>
    <col min="11" max="16384" width="8.88671875" style="28"/>
  </cols>
  <sheetData>
    <row r="1" spans="1:10" ht="6.6" customHeight="1" x14ac:dyDescent="0.2"/>
    <row r="2" spans="1:10" ht="19.2" x14ac:dyDescent="0.2">
      <c r="A2" s="81" t="s">
        <v>121</v>
      </c>
      <c r="B2" s="81"/>
      <c r="C2" s="81"/>
      <c r="D2" s="81"/>
      <c r="E2" s="81"/>
      <c r="F2" s="81"/>
      <c r="G2" s="81"/>
      <c r="H2" s="81"/>
      <c r="I2" s="81"/>
      <c r="J2" s="81"/>
    </row>
    <row r="3" spans="1:10" ht="7.8" customHeight="1" x14ac:dyDescent="0.2">
      <c r="A3" s="30"/>
      <c r="B3" s="30"/>
      <c r="C3" s="30"/>
      <c r="D3" s="30"/>
      <c r="E3" s="31"/>
      <c r="F3" s="32"/>
      <c r="G3" s="30"/>
      <c r="H3" s="30"/>
      <c r="I3" s="30"/>
      <c r="J3" s="30"/>
    </row>
    <row r="4" spans="1:10" x14ac:dyDescent="0.2">
      <c r="I4" s="33"/>
      <c r="J4" s="34"/>
    </row>
    <row r="5" spans="1:10" ht="18" customHeight="1" x14ac:dyDescent="0.2">
      <c r="A5" s="68" t="s">
        <v>9</v>
      </c>
      <c r="B5" s="68" t="s">
        <v>10</v>
      </c>
      <c r="C5" s="68" t="s">
        <v>11</v>
      </c>
      <c r="D5" s="65" t="s">
        <v>12</v>
      </c>
      <c r="E5" s="66"/>
      <c r="F5" s="66"/>
      <c r="G5" s="66"/>
      <c r="H5" s="66"/>
      <c r="I5" s="67"/>
      <c r="J5" s="68" t="s">
        <v>13</v>
      </c>
    </row>
    <row r="6" spans="1:10" ht="13.2" customHeight="1" x14ac:dyDescent="0.2">
      <c r="A6" s="68"/>
      <c r="B6" s="68"/>
      <c r="C6" s="68"/>
      <c r="D6" s="35" t="s">
        <v>14</v>
      </c>
      <c r="E6" s="35" t="s">
        <v>15</v>
      </c>
      <c r="F6" s="35" t="s">
        <v>16</v>
      </c>
      <c r="G6" s="35" t="s">
        <v>17</v>
      </c>
      <c r="H6" s="35" t="s">
        <v>48</v>
      </c>
      <c r="I6" s="35" t="s">
        <v>18</v>
      </c>
      <c r="J6" s="68"/>
    </row>
    <row r="7" spans="1:10" ht="15" customHeight="1" x14ac:dyDescent="0.2">
      <c r="A7" s="70" t="s">
        <v>88</v>
      </c>
      <c r="B7" s="70" t="s">
        <v>96</v>
      </c>
      <c r="C7" s="21" t="s">
        <v>97</v>
      </c>
      <c r="D7" s="21"/>
      <c r="E7" s="21"/>
      <c r="F7" s="21"/>
      <c r="G7" s="21"/>
      <c r="H7" s="21"/>
      <c r="I7" s="21"/>
      <c r="J7" s="22">
        <f>E7*I7</f>
        <v>0</v>
      </c>
    </row>
    <row r="8" spans="1:10" ht="15" customHeight="1" x14ac:dyDescent="0.2">
      <c r="A8" s="70"/>
      <c r="B8" s="70"/>
      <c r="C8" s="69" t="s">
        <v>19</v>
      </c>
      <c r="D8" s="69"/>
      <c r="E8" s="69"/>
      <c r="F8" s="69"/>
      <c r="G8" s="69"/>
      <c r="H8" s="69"/>
      <c r="I8" s="69"/>
      <c r="J8" s="36">
        <f>SUM(J7:J7)</f>
        <v>0</v>
      </c>
    </row>
    <row r="9" spans="1:10" ht="15" customHeight="1" x14ac:dyDescent="0.2">
      <c r="A9" s="70" t="s">
        <v>20</v>
      </c>
      <c r="B9" s="80" t="s">
        <v>98</v>
      </c>
      <c r="C9" s="21" t="s">
        <v>99</v>
      </c>
      <c r="D9" s="21"/>
      <c r="E9" s="21"/>
      <c r="F9" s="21"/>
      <c r="G9" s="21"/>
      <c r="H9" s="21"/>
      <c r="I9" s="43"/>
      <c r="J9" s="22">
        <f>D9*E9*F9*G9</f>
        <v>0</v>
      </c>
    </row>
    <row r="10" spans="1:10" ht="15" customHeight="1" x14ac:dyDescent="0.2">
      <c r="A10" s="70"/>
      <c r="B10" s="80"/>
      <c r="C10" s="21" t="s">
        <v>100</v>
      </c>
      <c r="D10" s="21"/>
      <c r="E10" s="21"/>
      <c r="F10" s="21"/>
      <c r="G10" s="21"/>
      <c r="H10" s="21"/>
      <c r="I10" s="21"/>
      <c r="J10" s="22">
        <f>D10*E10*G10</f>
        <v>0</v>
      </c>
    </row>
    <row r="11" spans="1:10" ht="15" customHeight="1" x14ac:dyDescent="0.2">
      <c r="A11" s="70"/>
      <c r="B11" s="80"/>
      <c r="C11" s="69" t="s">
        <v>19</v>
      </c>
      <c r="D11" s="69"/>
      <c r="E11" s="69"/>
      <c r="F11" s="69"/>
      <c r="G11" s="69"/>
      <c r="H11" s="69"/>
      <c r="I11" s="69"/>
      <c r="J11" s="36">
        <f>SUM(J9:J10)</f>
        <v>0</v>
      </c>
    </row>
    <row r="12" spans="1:10" ht="15" customHeight="1" x14ac:dyDescent="0.2">
      <c r="A12" s="21" t="s">
        <v>21</v>
      </c>
      <c r="B12" s="21"/>
      <c r="C12" s="21"/>
      <c r="D12" s="21"/>
      <c r="E12" s="21"/>
      <c r="F12" s="21"/>
      <c r="G12" s="21"/>
      <c r="H12" s="21"/>
      <c r="I12" s="21"/>
      <c r="J12" s="22"/>
    </row>
    <row r="13" spans="1:10" ht="15" customHeight="1" x14ac:dyDescent="0.2">
      <c r="A13" s="37" t="s">
        <v>22</v>
      </c>
      <c r="B13" s="21" t="s">
        <v>49</v>
      </c>
      <c r="C13" s="77" t="s">
        <v>33</v>
      </c>
      <c r="D13" s="78"/>
      <c r="E13" s="78"/>
      <c r="F13" s="78"/>
      <c r="G13" s="78"/>
      <c r="H13" s="78"/>
      <c r="I13" s="79"/>
      <c r="J13" s="22"/>
    </row>
    <row r="14" spans="1:10" ht="15" customHeight="1" x14ac:dyDescent="0.2">
      <c r="A14" s="37" t="s">
        <v>25</v>
      </c>
      <c r="B14" s="21" t="s">
        <v>50</v>
      </c>
      <c r="C14" s="21" t="s">
        <v>51</v>
      </c>
      <c r="D14" s="21"/>
      <c r="E14" s="21"/>
      <c r="F14" s="21"/>
      <c r="G14" s="21"/>
      <c r="H14" s="21"/>
      <c r="I14" s="21"/>
      <c r="J14" s="22">
        <f>D14*E14*F14*G14</f>
        <v>0</v>
      </c>
    </row>
    <row r="15" spans="1:10" ht="15" customHeight="1" x14ac:dyDescent="0.2">
      <c r="A15" s="37"/>
      <c r="B15" s="21"/>
      <c r="C15" s="69" t="s">
        <v>19</v>
      </c>
      <c r="D15" s="69"/>
      <c r="E15" s="69"/>
      <c r="F15" s="69"/>
      <c r="G15" s="69"/>
      <c r="H15" s="69"/>
      <c r="I15" s="69"/>
      <c r="J15" s="36">
        <f>SUM(J13:J14)</f>
        <v>0</v>
      </c>
    </row>
    <row r="16" spans="1:10" ht="15" customHeight="1" x14ac:dyDescent="0.2">
      <c r="A16" s="70" t="s">
        <v>26</v>
      </c>
      <c r="B16" s="70" t="s">
        <v>101</v>
      </c>
      <c r="C16" s="21" t="s">
        <v>102</v>
      </c>
      <c r="D16" s="21"/>
      <c r="E16" s="21"/>
      <c r="F16" s="21"/>
      <c r="G16" s="21"/>
      <c r="H16" s="21"/>
      <c r="I16" s="21"/>
      <c r="J16" s="22">
        <f>D16*E16*F16*I16</f>
        <v>0</v>
      </c>
    </row>
    <row r="17" spans="1:10" ht="15" customHeight="1" x14ac:dyDescent="0.2">
      <c r="A17" s="70"/>
      <c r="B17" s="70"/>
      <c r="C17" s="69" t="s">
        <v>19</v>
      </c>
      <c r="D17" s="69"/>
      <c r="E17" s="69"/>
      <c r="F17" s="69"/>
      <c r="G17" s="69"/>
      <c r="H17" s="69"/>
      <c r="I17" s="69"/>
      <c r="J17" s="36">
        <f>SUM(J16)</f>
        <v>0</v>
      </c>
    </row>
    <row r="18" spans="1:10" ht="15" customHeight="1" x14ac:dyDescent="0.2">
      <c r="A18" s="70" t="s">
        <v>27</v>
      </c>
      <c r="B18" s="70" t="s">
        <v>103</v>
      </c>
      <c r="C18" s="21" t="s">
        <v>104</v>
      </c>
      <c r="D18" s="21"/>
      <c r="E18" s="21"/>
      <c r="F18" s="21"/>
      <c r="G18" s="21"/>
      <c r="H18" s="21"/>
      <c r="I18" s="21"/>
      <c r="J18" s="22">
        <f>D18*E18*F18*I18</f>
        <v>0</v>
      </c>
    </row>
    <row r="19" spans="1:10" ht="15" customHeight="1" x14ac:dyDescent="0.2">
      <c r="A19" s="70"/>
      <c r="B19" s="70"/>
      <c r="C19" s="21" t="s">
        <v>105</v>
      </c>
      <c r="D19" s="21"/>
      <c r="E19" s="21"/>
      <c r="F19" s="21"/>
      <c r="G19" s="21"/>
      <c r="H19" s="21"/>
      <c r="I19" s="21"/>
      <c r="J19" s="22">
        <f>D19*E19*F19*I19</f>
        <v>0</v>
      </c>
    </row>
    <row r="20" spans="1:10" ht="15" customHeight="1" x14ac:dyDescent="0.2">
      <c r="A20" s="70"/>
      <c r="B20" s="70"/>
      <c r="C20" s="69" t="s">
        <v>19</v>
      </c>
      <c r="D20" s="69"/>
      <c r="E20" s="69"/>
      <c r="F20" s="69"/>
      <c r="G20" s="69"/>
      <c r="H20" s="69"/>
      <c r="I20" s="69"/>
      <c r="J20" s="36">
        <f>SUM(J18:J19)</f>
        <v>0</v>
      </c>
    </row>
    <row r="21" spans="1:10" ht="15" customHeight="1" x14ac:dyDescent="0.2">
      <c r="A21" s="21" t="s">
        <v>52</v>
      </c>
      <c r="B21" s="21" t="s">
        <v>32</v>
      </c>
      <c r="C21" s="77" t="s">
        <v>33</v>
      </c>
      <c r="D21" s="78"/>
      <c r="E21" s="78"/>
      <c r="F21" s="78"/>
      <c r="G21" s="78"/>
      <c r="H21" s="78"/>
      <c r="I21" s="79"/>
      <c r="J21" s="22"/>
    </row>
    <row r="22" spans="1:10" ht="15" customHeight="1" x14ac:dyDescent="0.2">
      <c r="A22" s="70" t="s">
        <v>34</v>
      </c>
      <c r="B22" s="70" t="s">
        <v>106</v>
      </c>
      <c r="C22" s="21" t="s">
        <v>107</v>
      </c>
      <c r="D22" s="21"/>
      <c r="E22" s="21"/>
      <c r="F22" s="21"/>
      <c r="G22" s="21"/>
      <c r="H22" s="21"/>
      <c r="I22" s="21"/>
      <c r="J22" s="22">
        <f>D22*E22*F22*I22</f>
        <v>0</v>
      </c>
    </row>
    <row r="23" spans="1:10" ht="15" customHeight="1" x14ac:dyDescent="0.2">
      <c r="A23" s="70"/>
      <c r="B23" s="70"/>
      <c r="C23" s="21" t="s">
        <v>108</v>
      </c>
      <c r="D23" s="21"/>
      <c r="E23" s="21"/>
      <c r="F23" s="21"/>
      <c r="G23" s="21"/>
      <c r="H23" s="21"/>
      <c r="I23" s="21"/>
      <c r="J23" s="22">
        <f>D23*E23*F23*I23</f>
        <v>0</v>
      </c>
    </row>
    <row r="24" spans="1:10" ht="15" customHeight="1" x14ac:dyDescent="0.2">
      <c r="A24" s="70"/>
      <c r="B24" s="70"/>
      <c r="C24" s="69" t="s">
        <v>19</v>
      </c>
      <c r="D24" s="69"/>
      <c r="E24" s="69"/>
      <c r="F24" s="69"/>
      <c r="G24" s="69"/>
      <c r="H24" s="69"/>
      <c r="I24" s="69"/>
      <c r="J24" s="36">
        <f>SUM(J22:J23)</f>
        <v>0</v>
      </c>
    </row>
    <row r="25" spans="1:10" ht="15" customHeight="1" x14ac:dyDescent="0.2">
      <c r="A25" s="42" t="s">
        <v>35</v>
      </c>
      <c r="B25" s="42" t="s">
        <v>32</v>
      </c>
      <c r="C25" s="77" t="s">
        <v>33</v>
      </c>
      <c r="D25" s="78"/>
      <c r="E25" s="78"/>
      <c r="F25" s="78"/>
      <c r="G25" s="78"/>
      <c r="H25" s="78"/>
      <c r="I25" s="79"/>
      <c r="J25" s="22"/>
    </row>
    <row r="26" spans="1:10" ht="15" customHeight="1" x14ac:dyDescent="0.2">
      <c r="A26" s="70" t="s">
        <v>36</v>
      </c>
      <c r="B26" s="70" t="s">
        <v>109</v>
      </c>
      <c r="C26" s="21" t="s">
        <v>110</v>
      </c>
      <c r="D26" s="21"/>
      <c r="E26" s="21"/>
      <c r="F26" s="21"/>
      <c r="G26" s="21"/>
      <c r="H26" s="21"/>
      <c r="I26" s="21"/>
      <c r="J26" s="22">
        <f>D26*E26*F26*G26</f>
        <v>0</v>
      </c>
    </row>
    <row r="27" spans="1:10" ht="15" customHeight="1" x14ac:dyDescent="0.2">
      <c r="A27" s="70"/>
      <c r="B27" s="70"/>
      <c r="C27" s="21" t="s">
        <v>111</v>
      </c>
      <c r="D27" s="21"/>
      <c r="E27" s="21"/>
      <c r="F27" s="21"/>
      <c r="G27" s="21"/>
      <c r="H27" s="21"/>
      <c r="I27" s="21"/>
      <c r="J27" s="22">
        <f>D27*E27*F27*G27</f>
        <v>0</v>
      </c>
    </row>
    <row r="28" spans="1:10" ht="15" customHeight="1" x14ac:dyDescent="0.2">
      <c r="A28" s="70"/>
      <c r="B28" s="70"/>
      <c r="C28" s="69" t="s">
        <v>19</v>
      </c>
      <c r="D28" s="69"/>
      <c r="E28" s="69"/>
      <c r="F28" s="69"/>
      <c r="G28" s="69"/>
      <c r="H28" s="69"/>
      <c r="I28" s="69"/>
      <c r="J28" s="36">
        <f>SUM(J26:J27)</f>
        <v>0</v>
      </c>
    </row>
    <row r="29" spans="1:10" ht="15" customHeight="1" x14ac:dyDescent="0.2">
      <c r="A29" s="70" t="s">
        <v>94</v>
      </c>
      <c r="B29" s="70" t="s">
        <v>112</v>
      </c>
      <c r="C29" s="21" t="s">
        <v>113</v>
      </c>
      <c r="D29" s="21"/>
      <c r="E29" s="21"/>
      <c r="F29" s="21"/>
      <c r="G29" s="21"/>
      <c r="H29" s="21"/>
      <c r="I29" s="21"/>
      <c r="J29" s="22">
        <f>D29*E29*F29*I29</f>
        <v>0</v>
      </c>
    </row>
    <row r="30" spans="1:10" ht="15" customHeight="1" x14ac:dyDescent="0.2">
      <c r="A30" s="70"/>
      <c r="B30" s="70"/>
      <c r="C30" s="21" t="s">
        <v>114</v>
      </c>
      <c r="D30" s="21"/>
      <c r="E30" s="21"/>
      <c r="F30" s="21"/>
      <c r="G30" s="21"/>
      <c r="H30" s="21"/>
      <c r="I30" s="21"/>
      <c r="J30" s="22">
        <f>D30*E30*F30*I30</f>
        <v>0</v>
      </c>
    </row>
    <row r="31" spans="1:10" ht="15" customHeight="1" x14ac:dyDescent="0.2">
      <c r="A31" s="70"/>
      <c r="B31" s="70"/>
      <c r="C31" s="69" t="s">
        <v>19</v>
      </c>
      <c r="D31" s="69"/>
      <c r="E31" s="69"/>
      <c r="F31" s="69"/>
      <c r="G31" s="69"/>
      <c r="H31" s="69"/>
      <c r="I31" s="69"/>
      <c r="J31" s="36">
        <f>SUM(J29:J30)</f>
        <v>0</v>
      </c>
    </row>
    <row r="32" spans="1:10" ht="15" customHeight="1" x14ac:dyDescent="0.2">
      <c r="A32" s="71" t="s">
        <v>53</v>
      </c>
      <c r="B32" s="71" t="s">
        <v>115</v>
      </c>
      <c r="C32" s="21" t="s">
        <v>116</v>
      </c>
      <c r="D32" s="21"/>
      <c r="E32" s="21"/>
      <c r="F32" s="21"/>
      <c r="G32" s="21"/>
      <c r="H32" s="21"/>
      <c r="I32" s="21"/>
      <c r="J32" s="22">
        <f>D32*E32*F32*G32</f>
        <v>0</v>
      </c>
    </row>
    <row r="33" spans="1:10" ht="15" customHeight="1" x14ac:dyDescent="0.2">
      <c r="A33" s="72"/>
      <c r="B33" s="72"/>
      <c r="C33" s="21" t="s">
        <v>117</v>
      </c>
      <c r="D33" s="21"/>
      <c r="E33" s="21"/>
      <c r="F33" s="21"/>
      <c r="G33" s="21"/>
      <c r="H33" s="21"/>
      <c r="I33" s="21"/>
      <c r="J33" s="22">
        <f>D33*E33*G33</f>
        <v>0</v>
      </c>
    </row>
    <row r="34" spans="1:10" ht="15" customHeight="1" x14ac:dyDescent="0.2">
      <c r="A34" s="73"/>
      <c r="B34" s="73"/>
      <c r="C34" s="69" t="s">
        <v>19</v>
      </c>
      <c r="D34" s="69"/>
      <c r="E34" s="69"/>
      <c r="F34" s="69"/>
      <c r="G34" s="69"/>
      <c r="H34" s="69"/>
      <c r="I34" s="69"/>
      <c r="J34" s="36">
        <f>SUM(J32:J33)</f>
        <v>0</v>
      </c>
    </row>
    <row r="35" spans="1:10" ht="15" customHeight="1" x14ac:dyDescent="0.2">
      <c r="A35" s="70" t="s">
        <v>38</v>
      </c>
      <c r="B35" s="70" t="s">
        <v>118</v>
      </c>
      <c r="C35" s="21" t="s">
        <v>119</v>
      </c>
      <c r="D35" s="21"/>
      <c r="E35" s="21"/>
      <c r="F35" s="21"/>
      <c r="G35" s="21"/>
      <c r="H35" s="21"/>
      <c r="I35" s="21"/>
      <c r="J35" s="22">
        <f>D35*E35*F35*G35</f>
        <v>0</v>
      </c>
    </row>
    <row r="36" spans="1:10" ht="15" customHeight="1" x14ac:dyDescent="0.2">
      <c r="A36" s="70"/>
      <c r="B36" s="70"/>
      <c r="C36" s="69" t="s">
        <v>19</v>
      </c>
      <c r="D36" s="69"/>
      <c r="E36" s="69"/>
      <c r="F36" s="69"/>
      <c r="G36" s="69"/>
      <c r="H36" s="69"/>
      <c r="I36" s="69"/>
      <c r="J36" s="36">
        <f>SUM(J35)</f>
        <v>0</v>
      </c>
    </row>
    <row r="37" spans="1:10" ht="15" customHeight="1" x14ac:dyDescent="0.2">
      <c r="A37" s="70" t="s">
        <v>39</v>
      </c>
      <c r="B37" s="70" t="s">
        <v>54</v>
      </c>
      <c r="C37" s="21" t="s">
        <v>55</v>
      </c>
      <c r="D37" s="21"/>
      <c r="E37" s="21"/>
      <c r="F37" s="21"/>
      <c r="G37" s="21"/>
      <c r="H37" s="21"/>
      <c r="I37" s="21"/>
      <c r="J37" s="22">
        <f>D37*E37*F37*G37*H37</f>
        <v>0</v>
      </c>
    </row>
    <row r="38" spans="1:10" ht="15" customHeight="1" x14ac:dyDescent="0.2">
      <c r="A38" s="70"/>
      <c r="B38" s="70"/>
      <c r="C38" s="69" t="s">
        <v>19</v>
      </c>
      <c r="D38" s="69"/>
      <c r="E38" s="69"/>
      <c r="F38" s="69"/>
      <c r="G38" s="69"/>
      <c r="H38" s="69"/>
      <c r="I38" s="69"/>
      <c r="J38" s="36">
        <f>SUM(J37)</f>
        <v>0</v>
      </c>
    </row>
    <row r="39" spans="1:10" ht="15" customHeight="1" x14ac:dyDescent="0.2">
      <c r="A39" s="70" t="s">
        <v>40</v>
      </c>
      <c r="B39" s="70" t="s">
        <v>41</v>
      </c>
      <c r="C39" s="21" t="s">
        <v>120</v>
      </c>
      <c r="D39" s="21"/>
      <c r="E39" s="21"/>
      <c r="F39" s="21"/>
      <c r="G39" s="21"/>
      <c r="H39" s="21"/>
      <c r="I39" s="21"/>
      <c r="J39" s="22">
        <f>E39*G39</f>
        <v>0</v>
      </c>
    </row>
    <row r="40" spans="1:10" ht="15" customHeight="1" x14ac:dyDescent="0.2">
      <c r="A40" s="70"/>
      <c r="B40" s="70"/>
      <c r="C40" s="21" t="s">
        <v>56</v>
      </c>
      <c r="D40" s="21"/>
      <c r="E40" s="21"/>
      <c r="F40" s="21"/>
      <c r="G40" s="21"/>
      <c r="H40" s="21"/>
      <c r="I40" s="21"/>
      <c r="J40" s="22">
        <f>D40*E40*G40</f>
        <v>0</v>
      </c>
    </row>
    <row r="41" spans="1:10" ht="15" customHeight="1" x14ac:dyDescent="0.2">
      <c r="A41" s="70"/>
      <c r="B41" s="70"/>
      <c r="C41" s="69" t="s">
        <v>19</v>
      </c>
      <c r="D41" s="69"/>
      <c r="E41" s="69"/>
      <c r="F41" s="69"/>
      <c r="G41" s="69"/>
      <c r="H41" s="69"/>
      <c r="I41" s="69"/>
      <c r="J41" s="36">
        <f>SUM(J39:J40)</f>
        <v>0</v>
      </c>
    </row>
    <row r="42" spans="1:10" ht="15" customHeight="1" x14ac:dyDescent="0.2">
      <c r="A42" s="70" t="s">
        <v>43</v>
      </c>
      <c r="B42" s="70" t="s">
        <v>57</v>
      </c>
      <c r="C42" s="21" t="s">
        <v>58</v>
      </c>
      <c r="D42" s="21"/>
      <c r="E42" s="21"/>
      <c r="F42" s="21"/>
      <c r="G42" s="21"/>
      <c r="H42" s="21"/>
      <c r="I42" s="21"/>
      <c r="J42" s="22">
        <f>D42*E42*H42</f>
        <v>0</v>
      </c>
    </row>
    <row r="43" spans="1:10" ht="15" customHeight="1" x14ac:dyDescent="0.2">
      <c r="A43" s="70"/>
      <c r="B43" s="70"/>
      <c r="C43" s="69" t="s">
        <v>19</v>
      </c>
      <c r="D43" s="69"/>
      <c r="E43" s="69"/>
      <c r="F43" s="69"/>
      <c r="G43" s="69"/>
      <c r="H43" s="69"/>
      <c r="I43" s="69"/>
      <c r="J43" s="36">
        <f>SUM(J42)</f>
        <v>0</v>
      </c>
    </row>
    <row r="44" spans="1:10" ht="19.95" customHeight="1" x14ac:dyDescent="0.2">
      <c r="A44" s="68" t="s">
        <v>44</v>
      </c>
      <c r="B44" s="68"/>
      <c r="C44" s="68"/>
      <c r="D44" s="68"/>
      <c r="E44" s="68"/>
      <c r="F44" s="68"/>
      <c r="G44" s="68"/>
      <c r="H44" s="68"/>
      <c r="I44" s="68"/>
      <c r="J44" s="22">
        <f>SUM(J8,J11,J15,J17,J20,J24,J28,J31,J34,J36,J38,J41,J43)</f>
        <v>0</v>
      </c>
    </row>
    <row r="45" spans="1:10" ht="19.95" customHeight="1" x14ac:dyDescent="0.2">
      <c r="A45" s="65" t="s">
        <v>45</v>
      </c>
      <c r="B45" s="67"/>
      <c r="C45" s="65" t="s">
        <v>46</v>
      </c>
      <c r="D45" s="66"/>
      <c r="E45" s="66"/>
      <c r="F45" s="66"/>
      <c r="G45" s="66"/>
      <c r="H45" s="66"/>
      <c r="I45" s="67"/>
      <c r="J45" s="22">
        <f>INT(J44*15%)</f>
        <v>0</v>
      </c>
    </row>
    <row r="46" spans="1:10" ht="13.2" hidden="1" customHeight="1" x14ac:dyDescent="0.2">
      <c r="A46" s="26"/>
      <c r="B46" s="39"/>
      <c r="C46" s="40"/>
      <c r="D46" s="41"/>
      <c r="E46" s="41"/>
      <c r="F46" s="41"/>
      <c r="G46" s="41"/>
      <c r="H46" s="41"/>
      <c r="I46" s="39"/>
      <c r="J46" s="22"/>
    </row>
    <row r="47" spans="1:10" ht="19.95" customHeight="1" x14ac:dyDescent="0.2">
      <c r="A47" s="68" t="s">
        <v>47</v>
      </c>
      <c r="B47" s="68"/>
      <c r="C47" s="68"/>
      <c r="D47" s="68"/>
      <c r="E47" s="68"/>
      <c r="F47" s="68"/>
      <c r="G47" s="68"/>
      <c r="H47" s="68"/>
      <c r="I47" s="68"/>
      <c r="J47" s="22">
        <f>J44+J45+J46</f>
        <v>0</v>
      </c>
    </row>
    <row r="49" ht="19.2" customHeight="1" x14ac:dyDescent="0.2"/>
  </sheetData>
  <mergeCells count="50">
    <mergeCell ref="A29:A31"/>
    <mergeCell ref="B29:B31"/>
    <mergeCell ref="C31:I31"/>
    <mergeCell ref="C24:I24"/>
    <mergeCell ref="C25:I25"/>
    <mergeCell ref="A26:A28"/>
    <mergeCell ref="B26:B28"/>
    <mergeCell ref="C28:I28"/>
    <mergeCell ref="A2:J2"/>
    <mergeCell ref="A5:A6"/>
    <mergeCell ref="B5:B6"/>
    <mergeCell ref="C5:C6"/>
    <mergeCell ref="D5:I5"/>
    <mergeCell ref="J5:J6"/>
    <mergeCell ref="C13:I13"/>
    <mergeCell ref="A7:A8"/>
    <mergeCell ref="B7:B8"/>
    <mergeCell ref="C8:I8"/>
    <mergeCell ref="A9:A11"/>
    <mergeCell ref="B9:B11"/>
    <mergeCell ref="C11:I11"/>
    <mergeCell ref="C15:I15"/>
    <mergeCell ref="C17:I17"/>
    <mergeCell ref="C36:I36"/>
    <mergeCell ref="A32:A34"/>
    <mergeCell ref="B32:B34"/>
    <mergeCell ref="C34:I34"/>
    <mergeCell ref="A35:A36"/>
    <mergeCell ref="B35:B36"/>
    <mergeCell ref="A16:A17"/>
    <mergeCell ref="B16:B17"/>
    <mergeCell ref="A18:A20"/>
    <mergeCell ref="B18:B20"/>
    <mergeCell ref="C20:I20"/>
    <mergeCell ref="C21:I21"/>
    <mergeCell ref="A22:A24"/>
    <mergeCell ref="B22:B24"/>
    <mergeCell ref="A37:A38"/>
    <mergeCell ref="B37:B38"/>
    <mergeCell ref="C38:I38"/>
    <mergeCell ref="A39:A41"/>
    <mergeCell ref="B39:B41"/>
    <mergeCell ref="C41:I41"/>
    <mergeCell ref="A47:I47"/>
    <mergeCell ref="C43:I43"/>
    <mergeCell ref="C45:I45"/>
    <mergeCell ref="A42:A43"/>
    <mergeCell ref="B42:B43"/>
    <mergeCell ref="A44:I44"/>
    <mergeCell ref="A45:B45"/>
  </mergeCells>
  <phoneticPr fontId="2"/>
  <printOptions horizontalCentered="1"/>
  <pageMargins left="0.39370078740157483" right="0.39370078740157483" top="0.39370078740157483" bottom="0.39370078740157483" header="0.31496062992125984" footer="0.31496062992125984"/>
  <pageSetup paperSize="9" scale="70" orientation="landscape" r:id="rId1"/>
  <ignoredErrors>
    <ignoredError sqref="J17 J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見積内訳書</vt:lpstr>
      <vt:lpstr>学校</vt:lpstr>
      <vt:lpstr>公共施設等</vt:lpstr>
      <vt:lpstr>見積内訳書!Print_Area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</dc:creator>
  <cp:lastModifiedBy>畑 俊洋</cp:lastModifiedBy>
  <cp:lastPrinted>2026-03-02T01:37:37Z</cp:lastPrinted>
  <dcterms:created xsi:type="dcterms:W3CDTF">2012-02-08T06:53:42Z</dcterms:created>
  <dcterms:modified xsi:type="dcterms:W3CDTF">2026-03-02T01:39:12Z</dcterms:modified>
</cp:coreProperties>
</file>